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charts/chart2.xml" ContentType="application/vnd.openxmlformats-officedocument.drawingml.chart+xml"/>
  <Override PartName="/xl/charts/chart3.xml" ContentType="application/vnd.openxmlformats-officedocument.drawingml.char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390" windowWidth="28515" windowHeight="12315" activeTab="2"/>
  </bookViews>
  <sheets>
    <sheet name="Achievements" sheetId="7" r:id="rId1"/>
    <sheet name="Town Developments" sheetId="5" r:id="rId2"/>
    <sheet name="Towns" sheetId="10" r:id="rId3"/>
    <sheet name="Flat Types" sheetId="6" r:id="rId4"/>
  </sheets>
  <definedNames>
    <definedName name="REFERENCES" localSheetId="0">Achievements!#REF!</definedName>
    <definedName name="REFERENCES" localSheetId="3">'Flat Types'!#REF!</definedName>
    <definedName name="REFERENCES" localSheetId="1">'Town Developments'!#REF!</definedName>
    <definedName name="TABLE" localSheetId="0">Achievements!#REF!</definedName>
    <definedName name="TABLE" localSheetId="3">'Flat Types'!#REF!</definedName>
    <definedName name="TABLE" localSheetId="1">'Town Developments'!#REF!</definedName>
    <definedName name="TABLE_2" localSheetId="0">Achievements!#REF!</definedName>
    <definedName name="TABLE_2" localSheetId="3">'Flat Types'!#REF!</definedName>
    <definedName name="TABLE_2" localSheetId="1">'Town Developments'!#REF!</definedName>
    <definedName name="TABLE_3" localSheetId="0">Achievements!$B$47:$D$77</definedName>
  </definedNames>
  <calcPr calcId="125725"/>
</workbook>
</file>

<file path=xl/calcChain.xml><?xml version="1.0" encoding="utf-8"?>
<calcChain xmlns="http://schemas.openxmlformats.org/spreadsheetml/2006/main">
  <c r="P33" i="5"/>
  <c r="M33"/>
  <c r="X33"/>
  <c r="W33"/>
  <c r="V33"/>
  <c r="Y33"/>
  <c r="C108" i="7"/>
  <c r="C107"/>
  <c r="C106"/>
  <c r="C105"/>
  <c r="C104"/>
  <c r="C103"/>
  <c r="C102"/>
  <c r="C101"/>
  <c r="C100"/>
  <c r="C99"/>
  <c r="C98"/>
  <c r="C97"/>
  <c r="C96"/>
  <c r="C95"/>
  <c r="C94"/>
  <c r="C93"/>
  <c r="C92"/>
  <c r="C91"/>
  <c r="C90"/>
  <c r="C89"/>
  <c r="C88"/>
  <c r="C87"/>
  <c r="AE42" i="10"/>
  <c r="AD41"/>
  <c r="AC41"/>
  <c r="AB41"/>
  <c r="AA41"/>
  <c r="Z41"/>
  <c r="Y41"/>
  <c r="X41"/>
  <c r="W41"/>
  <c r="V41"/>
  <c r="U41"/>
  <c r="T41"/>
  <c r="S41"/>
  <c r="R41"/>
  <c r="Q41"/>
  <c r="P41"/>
  <c r="O41"/>
  <c r="N41"/>
  <c r="M41"/>
  <c r="L41"/>
  <c r="K41"/>
  <c r="J41"/>
  <c r="I41"/>
  <c r="H41"/>
  <c r="G41"/>
  <c r="F41"/>
  <c r="E41"/>
  <c r="D41"/>
  <c r="C41"/>
  <c r="AE39"/>
  <c r="AE38"/>
  <c r="AE37"/>
  <c r="AE36"/>
  <c r="AE35"/>
  <c r="AE34"/>
  <c r="AE33"/>
  <c r="AE32"/>
  <c r="AE30"/>
  <c r="AE29"/>
  <c r="AE28"/>
  <c r="AE27"/>
  <c r="AE26"/>
  <c r="AE25"/>
  <c r="AE24"/>
  <c r="AE23"/>
  <c r="AE22"/>
  <c r="AE21"/>
  <c r="AE20"/>
  <c r="AE19"/>
  <c r="AE18"/>
  <c r="AE17"/>
  <c r="AE16"/>
  <c r="AE15"/>
  <c r="AE14"/>
  <c r="AE13"/>
  <c r="AE12"/>
  <c r="AE11"/>
  <c r="AE10"/>
  <c r="AE9"/>
  <c r="AE8"/>
  <c r="AE7"/>
  <c r="L33" i="5"/>
  <c r="G33"/>
  <c r="H33"/>
  <c r="Z33"/>
  <c r="K41" i="6"/>
  <c r="K40"/>
  <c r="K39"/>
  <c r="K38"/>
  <c r="S38" s="1"/>
  <c r="K37"/>
  <c r="L37" s="1"/>
  <c r="K36"/>
  <c r="N36" s="1"/>
  <c r="K35"/>
  <c r="L35" s="1"/>
  <c r="K34"/>
  <c r="L34" s="1"/>
  <c r="K33"/>
  <c r="R33" s="1"/>
  <c r="K32"/>
  <c r="L32" s="1"/>
  <c r="K31"/>
  <c r="L31" s="1"/>
  <c r="K30"/>
  <c r="M30" s="1"/>
  <c r="K29"/>
  <c r="R29" s="1"/>
  <c r="K28"/>
  <c r="L28" s="1"/>
  <c r="K27"/>
  <c r="L27" s="1"/>
  <c r="K26"/>
  <c r="L26" s="1"/>
  <c r="K25"/>
  <c r="Q25" s="1"/>
  <c r="K24"/>
  <c r="L24" s="1"/>
  <c r="K23"/>
  <c r="P23" s="1"/>
  <c r="K22"/>
  <c r="L22" s="1"/>
  <c r="K21"/>
  <c r="L21" s="1"/>
  <c r="K20"/>
  <c r="R20" s="1"/>
  <c r="K19"/>
  <c r="L19" s="1"/>
  <c r="K18"/>
  <c r="S18" s="1"/>
  <c r="K17"/>
  <c r="L17" s="1"/>
  <c r="K16"/>
  <c r="Q16" s="1"/>
  <c r="K15"/>
  <c r="P15" s="1"/>
  <c r="K14"/>
  <c r="L14" s="1"/>
  <c r="K13"/>
  <c r="O13" s="1"/>
  <c r="K12"/>
  <c r="M12" s="1"/>
  <c r="K11"/>
  <c r="O11" s="1"/>
  <c r="K10"/>
  <c r="N10" s="1"/>
  <c r="K9"/>
  <c r="S9" s="1"/>
  <c r="K7"/>
  <c r="L7" s="1"/>
  <c r="AA39"/>
  <c r="Z39"/>
  <c r="Y39"/>
  <c r="X39"/>
  <c r="W39"/>
  <c r="V39"/>
  <c r="U39"/>
  <c r="T39"/>
  <c r="AA38"/>
  <c r="Z38"/>
  <c r="Y38"/>
  <c r="X38"/>
  <c r="W38"/>
  <c r="V38"/>
  <c r="U38"/>
  <c r="T38"/>
  <c r="AA37"/>
  <c r="Z37"/>
  <c r="Y37"/>
  <c r="X37"/>
  <c r="W37"/>
  <c r="V37"/>
  <c r="U37"/>
  <c r="T37"/>
  <c r="AA36"/>
  <c r="Z36"/>
  <c r="Y36"/>
  <c r="X36"/>
  <c r="W36"/>
  <c r="V36"/>
  <c r="U36"/>
  <c r="T36"/>
  <c r="AA35"/>
  <c r="Z35"/>
  <c r="Y35"/>
  <c r="X35"/>
  <c r="W35"/>
  <c r="V35"/>
  <c r="U35"/>
  <c r="T35"/>
  <c r="AA34"/>
  <c r="Z34"/>
  <c r="Y34"/>
  <c r="X34"/>
  <c r="W34"/>
  <c r="V34"/>
  <c r="U34"/>
  <c r="T34"/>
  <c r="AA33"/>
  <c r="Z33"/>
  <c r="Y33"/>
  <c r="X33"/>
  <c r="W33"/>
  <c r="V33"/>
  <c r="U33"/>
  <c r="T33"/>
  <c r="AA32"/>
  <c r="Z32"/>
  <c r="Y32"/>
  <c r="X32"/>
  <c r="W32"/>
  <c r="V32"/>
  <c r="U32"/>
  <c r="T32"/>
  <c r="AA31"/>
  <c r="Z31"/>
  <c r="Y31"/>
  <c r="X31"/>
  <c r="W31"/>
  <c r="V31"/>
  <c r="U31"/>
  <c r="T31"/>
  <c r="AA30"/>
  <c r="Z30"/>
  <c r="Y30"/>
  <c r="X30"/>
  <c r="W30"/>
  <c r="V30"/>
  <c r="U30"/>
  <c r="T30"/>
  <c r="AA29"/>
  <c r="Z29"/>
  <c r="Y29"/>
  <c r="X29"/>
  <c r="W29"/>
  <c r="V29"/>
  <c r="U29"/>
  <c r="T29"/>
  <c r="AA28"/>
  <c r="Z28"/>
  <c r="Y28"/>
  <c r="X28"/>
  <c r="W28"/>
  <c r="V28"/>
  <c r="U28"/>
  <c r="T28"/>
  <c r="AA27"/>
  <c r="Z27"/>
  <c r="Y27"/>
  <c r="X27"/>
  <c r="W27"/>
  <c r="V27"/>
  <c r="U27"/>
  <c r="T27"/>
  <c r="AA26"/>
  <c r="Z26"/>
  <c r="Y26"/>
  <c r="X26"/>
  <c r="W26"/>
  <c r="V26"/>
  <c r="U26"/>
  <c r="T26"/>
  <c r="AA25"/>
  <c r="Z25"/>
  <c r="Y25"/>
  <c r="X25"/>
  <c r="W25"/>
  <c r="V25"/>
  <c r="U25"/>
  <c r="T25"/>
  <c r="AA24"/>
  <c r="Z24"/>
  <c r="Y24"/>
  <c r="X24"/>
  <c r="W24"/>
  <c r="V24"/>
  <c r="U24"/>
  <c r="T24"/>
  <c r="AA23"/>
  <c r="Z23"/>
  <c r="Y23"/>
  <c r="X23"/>
  <c r="W23"/>
  <c r="V23"/>
  <c r="U23"/>
  <c r="T23"/>
  <c r="AA22"/>
  <c r="Z22"/>
  <c r="Y22"/>
  <c r="X22"/>
  <c r="W22"/>
  <c r="V22"/>
  <c r="U22"/>
  <c r="T22"/>
  <c r="AA21"/>
  <c r="Z21"/>
  <c r="Y21"/>
  <c r="X21"/>
  <c r="W21"/>
  <c r="V21"/>
  <c r="U21"/>
  <c r="T21"/>
  <c r="AA20"/>
  <c r="Z20"/>
  <c r="Y20"/>
  <c r="X20"/>
  <c r="W20"/>
  <c r="V20"/>
  <c r="U20"/>
  <c r="T20"/>
  <c r="AA19"/>
  <c r="Z19"/>
  <c r="Y19"/>
  <c r="X19"/>
  <c r="W19"/>
  <c r="V19"/>
  <c r="U19"/>
  <c r="T19"/>
  <c r="AA18"/>
  <c r="Z18"/>
  <c r="Y18"/>
  <c r="X18"/>
  <c r="W18"/>
  <c r="V18"/>
  <c r="U18"/>
  <c r="T18"/>
  <c r="AA17"/>
  <c r="Z17"/>
  <c r="Y17"/>
  <c r="X17"/>
  <c r="W17"/>
  <c r="V17"/>
  <c r="U17"/>
  <c r="T17"/>
  <c r="AA16"/>
  <c r="Z16"/>
  <c r="Y16"/>
  <c r="X16"/>
  <c r="W16"/>
  <c r="V16"/>
  <c r="U16"/>
  <c r="T16"/>
  <c r="AA15"/>
  <c r="Z15"/>
  <c r="Y15"/>
  <c r="X15"/>
  <c r="W15"/>
  <c r="V15"/>
  <c r="U15"/>
  <c r="T15"/>
  <c r="AA14"/>
  <c r="Z14"/>
  <c r="Y14"/>
  <c r="X14"/>
  <c r="W14"/>
  <c r="V14"/>
  <c r="U14"/>
  <c r="T14"/>
  <c r="AA13"/>
  <c r="Z13"/>
  <c r="Y13"/>
  <c r="X13"/>
  <c r="W13"/>
  <c r="V13"/>
  <c r="U13"/>
  <c r="T13"/>
  <c r="AA12"/>
  <c r="Z12"/>
  <c r="Y12"/>
  <c r="X12"/>
  <c r="W12"/>
  <c r="V12"/>
  <c r="U12"/>
  <c r="T12"/>
  <c r="AA11"/>
  <c r="Z11"/>
  <c r="Y11"/>
  <c r="X11"/>
  <c r="W11"/>
  <c r="V11"/>
  <c r="U11"/>
  <c r="T11"/>
  <c r="AA10"/>
  <c r="Z10"/>
  <c r="Y10"/>
  <c r="X10"/>
  <c r="W10"/>
  <c r="V10"/>
  <c r="U10"/>
  <c r="T10"/>
  <c r="AA9"/>
  <c r="Z9"/>
  <c r="Y9"/>
  <c r="X9"/>
  <c r="W9"/>
  <c r="V9"/>
  <c r="U9"/>
  <c r="T9"/>
  <c r="AA8"/>
  <c r="Z8"/>
  <c r="Y8"/>
  <c r="X8"/>
  <c r="W8"/>
  <c r="V8"/>
  <c r="U8"/>
  <c r="T8"/>
  <c r="AE31"/>
  <c r="AE30"/>
  <c r="AE29"/>
  <c r="AE28"/>
  <c r="AE27"/>
  <c r="AE26"/>
  <c r="AE25"/>
  <c r="AE24"/>
  <c r="AE23"/>
  <c r="Q20"/>
  <c r="O20"/>
  <c r="N20"/>
  <c r="M20"/>
  <c r="AE17"/>
  <c r="S11"/>
  <c r="R11"/>
  <c r="Q11"/>
  <c r="N11"/>
  <c r="M11"/>
  <c r="L11"/>
  <c r="K8"/>
  <c r="M8" s="1"/>
  <c r="C86" i="7"/>
  <c r="C85"/>
  <c r="C84"/>
  <c r="C83"/>
  <c r="C82"/>
  <c r="C81"/>
  <c r="C80"/>
  <c r="C79"/>
  <c r="C78"/>
  <c r="C77"/>
  <c r="C76"/>
  <c r="C75"/>
  <c r="C74"/>
  <c r="C73"/>
  <c r="C72"/>
  <c r="C71"/>
  <c r="C70"/>
  <c r="C69"/>
  <c r="C68"/>
  <c r="U33" i="5"/>
  <c r="T33"/>
  <c r="S33"/>
  <c r="R33"/>
  <c r="Q33"/>
  <c r="O33"/>
  <c r="N33"/>
  <c r="K33"/>
  <c r="J33"/>
  <c r="I33"/>
  <c r="E33"/>
  <c r="D33"/>
  <c r="C33"/>
  <c r="R23" i="6" l="1"/>
  <c r="S23"/>
  <c r="AB39"/>
  <c r="AE41" i="10"/>
  <c r="F33" i="5"/>
  <c r="Q23" i="6"/>
  <c r="Q21"/>
  <c r="P20"/>
  <c r="L20"/>
  <c r="P11"/>
  <c r="S21"/>
  <c r="R21"/>
  <c r="AB21"/>
  <c r="P21"/>
  <c r="O21"/>
  <c r="N21"/>
  <c r="M21"/>
  <c r="S20"/>
  <c r="L39"/>
  <c r="S24"/>
  <c r="R24"/>
  <c r="Q24"/>
  <c r="P24"/>
  <c r="O24"/>
  <c r="S39"/>
  <c r="R39"/>
  <c r="O39"/>
  <c r="O37"/>
  <c r="S34"/>
  <c r="R34"/>
  <c r="M32"/>
  <c r="R18"/>
  <c r="P18"/>
  <c r="P13"/>
  <c r="O23"/>
  <c r="O34"/>
  <c r="O8"/>
  <c r="L8"/>
  <c r="P39"/>
  <c r="M13"/>
  <c r="Q32"/>
  <c r="O9"/>
  <c r="N9"/>
  <c r="S8"/>
  <c r="R8"/>
  <c r="Q8"/>
  <c r="P8"/>
  <c r="R27"/>
  <c r="N24"/>
  <c r="M24"/>
  <c r="S28"/>
  <c r="R28"/>
  <c r="Q28"/>
  <c r="Q9"/>
  <c r="P9"/>
  <c r="O18"/>
  <c r="N17"/>
  <c r="P16"/>
  <c r="O16"/>
  <c r="N16"/>
  <c r="M16"/>
  <c r="Q14"/>
  <c r="P14"/>
  <c r="S13"/>
  <c r="R13"/>
  <c r="Q13"/>
  <c r="AB13"/>
  <c r="P32"/>
  <c r="O32"/>
  <c r="Q18"/>
  <c r="N32"/>
  <c r="N18"/>
  <c r="M9"/>
  <c r="P29"/>
  <c r="O29"/>
  <c r="N29"/>
  <c r="M29"/>
  <c r="L29"/>
  <c r="P28"/>
  <c r="N13"/>
  <c r="Q27"/>
  <c r="Q34"/>
  <c r="L13"/>
  <c r="P33"/>
  <c r="N25"/>
  <c r="S32"/>
  <c r="M25"/>
  <c r="R32"/>
  <c r="AB23"/>
  <c r="L9"/>
  <c r="N23"/>
  <c r="P34"/>
  <c r="N34"/>
  <c r="AB38"/>
  <c r="Q33"/>
  <c r="O33"/>
  <c r="N33"/>
  <c r="AB14"/>
  <c r="M33"/>
  <c r="Q39"/>
  <c r="N39"/>
  <c r="M39"/>
  <c r="AB28"/>
  <c r="AB24"/>
  <c r="L30"/>
  <c r="S37"/>
  <c r="M18"/>
  <c r="R37"/>
  <c r="R9"/>
  <c r="Q29"/>
  <c r="P37"/>
  <c r="L16"/>
  <c r="AB35"/>
  <c r="AB10"/>
  <c r="AB17"/>
  <c r="AB31"/>
  <c r="O14"/>
  <c r="S19"/>
  <c r="AB20"/>
  <c r="AB27"/>
  <c r="AB34"/>
  <c r="L33"/>
  <c r="AB9"/>
  <c r="AB16"/>
  <c r="L18"/>
  <c r="AB30"/>
  <c r="AB37"/>
  <c r="AB12"/>
  <c r="S17"/>
  <c r="AB19"/>
  <c r="R17"/>
  <c r="M23"/>
  <c r="P27"/>
  <c r="AB26"/>
  <c r="Q17"/>
  <c r="L23"/>
  <c r="AB33"/>
  <c r="P17"/>
  <c r="Q37"/>
  <c r="AB8"/>
  <c r="O17"/>
  <c r="S26"/>
  <c r="AB15"/>
  <c r="R26"/>
  <c r="S31"/>
  <c r="AB22"/>
  <c r="M17"/>
  <c r="Q26"/>
  <c r="R31"/>
  <c r="N37"/>
  <c r="AB29"/>
  <c r="P26"/>
  <c r="Q31"/>
  <c r="M37"/>
  <c r="AB36"/>
  <c r="O26"/>
  <c r="P31"/>
  <c r="AB11"/>
  <c r="M10"/>
  <c r="S16"/>
  <c r="N26"/>
  <c r="O31"/>
  <c r="AB18"/>
  <c r="L10"/>
  <c r="R16"/>
  <c r="M26"/>
  <c r="N31"/>
  <c r="M36"/>
  <c r="AB25"/>
  <c r="M31"/>
  <c r="L36"/>
  <c r="AB32"/>
  <c r="N8"/>
  <c r="O15"/>
  <c r="R19"/>
  <c r="O28"/>
  <c r="N15"/>
  <c r="Q19"/>
  <c r="N28"/>
  <c r="M15"/>
  <c r="P19"/>
  <c r="M28"/>
  <c r="L15"/>
  <c r="O19"/>
  <c r="M34"/>
  <c r="R38"/>
  <c r="L12"/>
  <c r="S36"/>
  <c r="Q38"/>
  <c r="R36"/>
  <c r="P38"/>
  <c r="Q36"/>
  <c r="O38"/>
  <c r="P36"/>
  <c r="N38"/>
  <c r="S14"/>
  <c r="P25"/>
  <c r="S29"/>
  <c r="O36"/>
  <c r="M38"/>
  <c r="R14"/>
  <c r="O25"/>
  <c r="S27"/>
  <c r="L38"/>
  <c r="L25"/>
  <c r="S7"/>
  <c r="R7"/>
  <c r="N14"/>
  <c r="N19"/>
  <c r="Q7"/>
  <c r="S12"/>
  <c r="M14"/>
  <c r="M19"/>
  <c r="P7"/>
  <c r="R12"/>
  <c r="O7"/>
  <c r="Q12"/>
  <c r="N7"/>
  <c r="P12"/>
  <c r="S22"/>
  <c r="S35"/>
  <c r="M7"/>
  <c r="O12"/>
  <c r="R22"/>
  <c r="O27"/>
  <c r="S30"/>
  <c r="R35"/>
  <c r="S10"/>
  <c r="N12"/>
  <c r="Q22"/>
  <c r="N27"/>
  <c r="R30"/>
  <c r="Q35"/>
  <c r="R10"/>
  <c r="P22"/>
  <c r="M27"/>
  <c r="Q30"/>
  <c r="P35"/>
  <c r="Q10"/>
  <c r="S15"/>
  <c r="O22"/>
  <c r="P30"/>
  <c r="O35"/>
  <c r="P10"/>
  <c r="R15"/>
  <c r="N22"/>
  <c r="S25"/>
  <c r="O30"/>
  <c r="N35"/>
  <c r="O10"/>
  <c r="Q15"/>
  <c r="M22"/>
  <c r="R25"/>
  <c r="N30"/>
  <c r="S33"/>
  <c r="M35"/>
</calcChain>
</file>

<file path=xl/sharedStrings.xml><?xml version="1.0" encoding="utf-8"?>
<sst xmlns="http://schemas.openxmlformats.org/spreadsheetml/2006/main" count="407" uniqueCount="259">
  <si>
    <t>Total</t>
  </si>
  <si>
    <t>AMK</t>
  </si>
  <si>
    <t>Ang Mo Kio</t>
  </si>
  <si>
    <t>BD</t>
  </si>
  <si>
    <t>Bedok</t>
  </si>
  <si>
    <t>BI</t>
  </si>
  <si>
    <t>Bishan</t>
  </si>
  <si>
    <t>BB</t>
  </si>
  <si>
    <t>Bukit Batok</t>
  </si>
  <si>
    <t>BM</t>
  </si>
  <si>
    <t>Bukit Merah</t>
  </si>
  <si>
    <t>BP</t>
  </si>
  <si>
    <t>Bukit Panjang</t>
  </si>
  <si>
    <t>BT</t>
  </si>
  <si>
    <t>Bukit Timah</t>
  </si>
  <si>
    <t>CT</t>
  </si>
  <si>
    <t>Central Area</t>
  </si>
  <si>
    <t>CCK</t>
  </si>
  <si>
    <t>Choa Chu Kang</t>
  </si>
  <si>
    <t>CL</t>
  </si>
  <si>
    <t>Clementi</t>
  </si>
  <si>
    <t>GE</t>
  </si>
  <si>
    <t>Geylang</t>
  </si>
  <si>
    <t>HG</t>
  </si>
  <si>
    <t>Hougang</t>
  </si>
  <si>
    <t>JE</t>
  </si>
  <si>
    <t>Jurong East</t>
  </si>
  <si>
    <t>JW</t>
  </si>
  <si>
    <t>Jurong West</t>
  </si>
  <si>
    <t>KWN</t>
  </si>
  <si>
    <t>Kallang/Whampoa</t>
  </si>
  <si>
    <t>LCK</t>
  </si>
  <si>
    <t>Lim Chu Kang</t>
  </si>
  <si>
    <t>MP</t>
  </si>
  <si>
    <t>Marine Parade</t>
  </si>
  <si>
    <t>PR</t>
  </si>
  <si>
    <t>Pasir Ris</t>
  </si>
  <si>
    <t>PG</t>
  </si>
  <si>
    <t>Punggol</t>
  </si>
  <si>
    <t>QT</t>
  </si>
  <si>
    <t>Queenstown</t>
  </si>
  <si>
    <t>SB</t>
  </si>
  <si>
    <t>Sembawang</t>
  </si>
  <si>
    <t>Sengkang</t>
  </si>
  <si>
    <t>SGN</t>
  </si>
  <si>
    <t>Serangoon</t>
  </si>
  <si>
    <t>TM</t>
  </si>
  <si>
    <t>Tampines</t>
  </si>
  <si>
    <t>TP</t>
  </si>
  <si>
    <t>Toa Payoh</t>
  </si>
  <si>
    <t>WL</t>
  </si>
  <si>
    <t>Woodlands</t>
  </si>
  <si>
    <t>YI</t>
  </si>
  <si>
    <t>Yishun</t>
  </si>
  <si>
    <t>SA</t>
  </si>
  <si>
    <t>-</t>
  </si>
  <si>
    <t>HUDC</t>
  </si>
  <si>
    <t>Town</t>
  </si>
  <si>
    <t>4-room</t>
  </si>
  <si>
    <t>5-room</t>
  </si>
  <si>
    <t>Executive</t>
  </si>
  <si>
    <t>1-room</t>
  </si>
  <si>
    <t>2-room</t>
  </si>
  <si>
    <t>3-room</t>
  </si>
  <si>
    <t>TG</t>
  </si>
  <si>
    <t>Tengah</t>
  </si>
  <si>
    <t>Number of dwelling units by town and year, at 31 March each year</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</si>
  <si>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</si>
  <si>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</si>
  <si>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</si>
  <si>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</si>
  <si>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</si>
  <si>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</si>
  <si>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</si>
  <si>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</si>
  <si>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</si>
  <si>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</si>
  <si>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</si>
  <si>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</si>
  <si>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</si>
  <si>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</si>
  <si>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</si>
  <si>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</si>
  <si>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</si>
  <si>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</si>
  <si>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</si>
  <si>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</si>
  <si>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</si>
  <si>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</si>
  <si>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</si>
  <si>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</si>
  <si>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</si>
  <si>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</si>
  <si>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</si>
  <si>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</si>
  <si>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</si>
  <si>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</si>
  <si>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including U/C</t>
  </si>
  <si>
    <t>U/C as 2022</t>
  </si>
  <si>
    <t>2020</t>
  </si>
  <si>
    <t>2022</t>
  </si>
  <si>
    <t>SK</t>
  </si>
  <si>
    <t>Land Area (Hectares)</t>
  </si>
  <si>
    <t>Dwelling Units</t>
  </si>
  <si>
    <t>Total Area *</t>
  </si>
  <si>
    <t>Residential Area **</t>
  </si>
  <si>
    <t>Under Management ***</t>
  </si>
  <si>
    <t>Projected Ultimate **</t>
  </si>
  <si>
    <t>AR 2002-2006</t>
  </si>
  <si>
    <t>AR 2007-2013</t>
  </si>
  <si>
    <t>AR 2014</t>
  </si>
  <si>
    <t>AR 2007-2008</t>
  </si>
  <si>
    <t>AR 2009-2013</t>
  </si>
  <si>
    <t>31 March 2000</t>
  </si>
  <si>
    <t>31 March 2014</t>
  </si>
  <si>
    <t>Other Estates #</t>
  </si>
  <si>
    <t>* Includes private developments on private and state land.</t>
  </si>
  <si>
    <t>** Includes private developments under Government Land Sales Programme. The projected ultimate figures may change.</t>
  </si>
  <si>
    <t>*** Excludes 8 units of other residential properties.</t>
  </si>
  <si>
    <t># Comprises Bukit Timah, Central Area, Lim Chu Kang and Marine Parade.</t>
  </si>
  <si>
    <t>Number of dwelling units by flat type and year, at 31 March each year</t>
  </si>
  <si>
    <t>2021</t>
  </si>
  <si>
    <t>2023</t>
  </si>
  <si>
    <t>2024</t>
  </si>
  <si>
    <t>TOTAL</t>
  </si>
  <si>
    <t>Estimated Resident Population in Singapore</t>
  </si>
  <si>
    <t>Estimated Resident Population housed in HDB flats</t>
  </si>
  <si>
    <t>Percentage</t>
  </si>
  <si>
    <t>HDB achievements since 1960</t>
  </si>
  <si>
    <t>Years</t>
  </si>
  <si>
    <t>Commercial Developments</t>
  </si>
  <si>
    <t>1960-1965</t>
  </si>
  <si>
    <t>1966-1970</t>
  </si>
  <si>
    <t>1971-1975</t>
  </si>
  <si>
    <t>1976-1980</t>
  </si>
  <si>
    <t>1981-1985</t>
  </si>
  <si>
    <t>1986-1990</t>
  </si>
  <si>
    <t>1991 1995</t>
  </si>
  <si>
    <t>1996-2000</t>
  </si>
  <si>
    <t>2001-2005</t>
  </si>
  <si>
    <t>2006-2010</t>
  </si>
  <si>
    <t>1960</t>
  </si>
  <si>
    <t>1961</t>
  </si>
  <si>
    <t>1962</t>
  </si>
  <si>
    <t>1963</t>
  </si>
  <si>
    <t>1964</t>
  </si>
  <si>
    <t>1965</t>
  </si>
  <si>
    <t>1966</t>
  </si>
  <si>
    <t>1967</t>
  </si>
  <si>
    <t>1968</t>
  </si>
  <si>
    <t>1969</t>
  </si>
  <si>
    <t>1970</t>
  </si>
  <si>
    <t>1971</t>
  </si>
  <si>
    <t>1972</t>
  </si>
  <si>
    <t>1973</t>
  </si>
  <si>
    <t>Demand for flats since 1973 onwards is given as 1973/74</t>
  </si>
  <si>
    <t>1974</t>
  </si>
  <si>
    <t>1975</t>
  </si>
  <si>
    <t>1976</t>
  </si>
  <si>
    <t>1977</t>
  </si>
  <si>
    <t>1978</t>
  </si>
  <si>
    <t>1979</t>
  </si>
  <si>
    <t>1980</t>
  </si>
  <si>
    <t>1981</t>
  </si>
  <si>
    <t>1982</t>
  </si>
  <si>
    <t>1983</t>
  </si>
  <si>
    <t>1984</t>
  </si>
  <si>
    <t>1985</t>
  </si>
  <si>
    <t>1986</t>
  </si>
  <si>
    <t>Starting from Annual Report 1986, HUDC units are included, showing slighty different number of flats built</t>
  </si>
  <si>
    <t>1987</t>
  </si>
  <si>
    <t>1988</t>
  </si>
  <si>
    <t>1989</t>
  </si>
  <si>
    <t>61370 *</t>
  </si>
  <si>
    <t>19945 **</t>
  </si>
  <si>
    <t>2011-2012</t>
  </si>
  <si>
    <t>32689 **</t>
  </si>
  <si>
    <t>62941 *</t>
  </si>
  <si>
    <t>2011/12-2013/14</t>
  </si>
  <si>
    <t>46693 **</t>
  </si>
  <si>
    <t>93955 *</t>
  </si>
  <si>
    <t>2011/12-2014/15</t>
  </si>
  <si>
    <t>72218 **</t>
  </si>
  <si>
    <t>114207 *</t>
  </si>
  <si>
    <t>2011/12-2015/16</t>
  </si>
  <si>
    <t>96991 **</t>
  </si>
  <si>
    <t>136486 *</t>
  </si>
  <si>
    <t>27547*</t>
  </si>
  <si>
    <t>2016-2017</t>
  </si>
  <si>
    <t>2016-2018</t>
  </si>
  <si>
    <t>2016-2019</t>
  </si>
  <si>
    <t>2016-2020</t>
  </si>
  <si>
    <t>1990 This figure does not include 12,638 applications for resale flats</t>
  </si>
  <si>
    <t>Building statistics</t>
  </si>
  <si>
    <t>Figures are for calendar years</t>
  </si>
  <si>
    <t>* (1983-present) Includes HUDC units built by the Urban Redevelopment Authority (URA).</t>
  </si>
  <si>
    <t>** Includes DBSS Flats of 616 units for 2006 - 2010 and 2,132 units for 2011.</t>
  </si>
  <si>
    <t># Before July 1992, commercial developments referred only to eating houses, shops with living quarters, and lock-up shops.</t>
  </si>
  <si>
    <t>Demand for flats</t>
  </si>
  <si>
    <t>+ Only for applications received in 1964 and 1965 to purchase Home Ownership fl ats.</t>
  </si>
  <si>
    <t>* Figures for FY 2011/2012 include projected bookings for March 2012 Build-To-Order (BTO) and Sale of Balance Flats (SBF) as their selection exercises are either</t>
  </si>
  <si>
    <t>on-going or have yet to commence.</t>
  </si>
  <si>
    <t>&amp; Figures reported for FY 2010/2011 differ from those of preceding Annual Report which had projected fi gures from projects launched in FY 2010/2011. Current</t>
  </si>
  <si>
    <t>fi gures take into account actual bookings.</t>
  </si>
  <si>
    <t>Note:</t>
  </si>
  <si>
    <t>i From FY 1989/1990 applicants for resale fl ats are not included in the fi gures on demand for Home Ownership fl ats.</t>
  </si>
  <si>
    <t>ii Demand for fl ats from FY 1991/1992 to FY 1993/1994 refers to new requests received for direct purchase fl ats in mature and non-mature estates under the</t>
  </si>
  <si>
    <t>Booking System.</t>
  </si>
  <si>
    <t>iii Figures from FY 1994/1995 to FY 1996/1997 include new applications received under the Registration for Flat System (RFS) and new requests made for mature</t>
  </si>
  <si>
    <t>estates during the year. The new requests for fl ats in mature estates exclude requests from applicants who were on the RFS queue and those who had previously</t>
  </si>
  <si>
    <t>applied for fl ats in mature estates.</t>
  </si>
  <si>
    <t>iv Figures from FY 1997/1998 to FY 2001/2002 refer to new applications received under RFS and bookings under Walk-In-Selection (WIS). Data includes Studio</t>
  </si>
  <si>
    <t>Apartments, 3-room and bigger fl ats.</t>
  </si>
  <si>
    <t>v Figures from FY 2003/2004 to FY 2011/2012 are based on bookings received by HDB for Studio Apartments and bigger fl ats under the various allocation</t>
  </si>
  <si>
    <t>exercises, as well as bookings of fl ats under the Design, Build and Sell Scheme (DBSS).</t>
  </si>
  <si>
    <t>Percentage of dwelling units by flat type</t>
  </si>
  <si>
    <t>Difference compared with previous year</t>
  </si>
  <si>
    <t>Number of dwelling units by flat type</t>
  </si>
  <si>
    <t>Year</t>
  </si>
  <si>
    <t>2011-2015</t>
  </si>
  <si>
    <t>Rental flats</t>
  </si>
  <si>
    <t>Home Ownership flats</t>
  </si>
  <si>
    <t>Building Statistics</t>
  </si>
  <si>
    <t>Separated by each year, table looks like this</t>
  </si>
  <si>
    <t>Demand for Flats</t>
  </si>
  <si>
    <t>2021-2025</t>
  </si>
  <si>
    <t>2021-2022</t>
  </si>
  <si>
    <t>2026-2030</t>
  </si>
  <si>
    <t>2021-2023</t>
  </si>
  <si>
    <t>2021-2024</t>
  </si>
  <si>
    <r>
      <t xml:space="preserve">Compiled in Excel by Teoalida © </t>
    </r>
    <r>
      <rPr>
        <b/>
        <u/>
        <sz val="14"/>
        <color rgb="FF0000FF"/>
        <rFont val="Arial"/>
        <family val="2"/>
      </rPr>
      <t>www.teoalida.com</t>
    </r>
  </si>
  <si>
    <t>AR 2021-2022</t>
  </si>
  <si>
    <t>AR 2015-2016</t>
  </si>
  <si>
    <t>AR 2017</t>
  </si>
  <si>
    <t>AR 2018</t>
  </si>
  <si>
    <t>AR 2019-2020</t>
  </si>
  <si>
    <t>AR 2018-2022</t>
  </si>
  <si>
    <t>AR 2015-2017</t>
  </si>
  <si>
    <t>AR 2018-2020</t>
  </si>
  <si>
    <t>AR 2014-2016</t>
  </si>
  <si>
    <t>31 March 2022</t>
  </si>
  <si>
    <t>Town Developments</t>
  </si>
  <si>
    <t>Since Annual Report 2012, data is provided in 5 year periods instead of each year</t>
  </si>
  <si>
    <t>Table showing Annual Reports in which figures were revised</t>
  </si>
  <si>
    <t>Punggol appeared in Annual Report 2000, Tengah got first BTO launch in 2018 and appeared in Annual Report 2019 when first flats were under construction.</t>
  </si>
  <si>
    <t>Beside the 22 estates built by HUDC (or by HDB after takeover as HUDC flats), HDB Annual Reports shows under HDB management also 38 HUDC units in Central Area (within 280-unit Pearl Bank Apartment) and 98 HUDC units in Pasir Ris Avenue / Terrace / Heights (terraced and semi-detached housing), built by private developers and takeover by HUDC to be sold as public housing. I was able to prove their location using HDB Map Service.</t>
  </si>
  <si>
    <t>All HUDC estates were privatized, except the 38 units in Pearl Bank and 98 units in Pasir Ris which their status is unknown. HDB Annual Report no longer show any HUDC units under HDB management, causing the total number of units in Central Area to drop by 38.</t>
  </si>
  <si>
    <t>HUDC phase I/II estates were under self-management since 1980s, thus not included in units under HDB management.</t>
  </si>
  <si>
    <t>This makes around 1.25 million public housing units built.</t>
  </si>
  <si>
    <t xml:space="preserve">HDB closed the registration queue for Executive flats in 1995, shortly after introduction of Executive Condominiums. Last EM was completed in 1998 and last EA in 2003, for people in the queue. </t>
  </si>
  <si>
    <t>2-Room Flexi was announced on 19 August 2015, they replace Studio Apartments and 2-Room, can be purchased both by elderly (15-45 years lease, no resale market) and by families and singles (99 years leases, can be sold on resale market).</t>
  </si>
  <si>
    <t>Since its founding in 1960, HDB built 1,212,557 dwelling units and commercial properties by end-2019.</t>
  </si>
  <si>
    <t>Beside HDB, SIT built about 23,000 units between 1927 and 1959, HUDC built about 9,600 units in 1970s and 1980s, and JTC built somewhere around 10,000 – 20,000 units in 1960s and 1970.</t>
  </si>
  <si>
    <t>Notes for HUDC</t>
  </si>
  <si>
    <t>Notes about flat types</t>
  </si>
  <si>
    <t>The number of 1/2/3-room flats dropped during 1990s and 2000s because of demolition and conversion of smaller flats into larger flats. HDB stopped construction of 3-room flats in 1988 and resumed in 2001 in small numbers. 3-Room was introduced as mainstream supply in 2004 BTO.</t>
  </si>
  <si>
    <t>The small growth of Executive flats after 2004 is from adjoining smaller flats.</t>
  </si>
  <si>
    <t>Studio Apartments (35/45 sqm) were introduced in 1998 (first 6 Studio blocks were completed in 2001), they are restricted to elderly (55+ years old), 30-year leases and cannot be sold in resale market.</t>
  </si>
  <si>
    <t>The drop of Studio Flats after 2019 is because when owner dies, Studio Apartments are re-offered for sale as 2-Room Flexi.</t>
  </si>
</sst>
</file>

<file path=xl/styles.xml><?xml version="1.0" encoding="utf-8"?>
<styleSheet xmlns="http://schemas.openxmlformats.org/spreadsheetml/2006/main">
  <fonts count="4">
    <font>
      <b/>
      <sz val="10"/>
      <name val="Arial"/>
      <family val="2"/>
      <charset val="238"/>
    </font>
    <font>
      <b/>
      <sz val="20"/>
      <name val="Arial"/>
      <family val="2"/>
      <charset val="238"/>
    </font>
    <font>
      <b/>
      <sz val="14"/>
      <name val="Arial"/>
      <family val="2"/>
      <charset val="238"/>
    </font>
    <font>
      <b/>
      <u/>
      <sz val="14"/>
      <color rgb="FF0000FF"/>
      <name val="Arial"/>
      <family val="2"/>
    </font>
  </fonts>
  <fills count="13">
    <fill>
      <patternFill patternType="none"/>
    </fill>
    <fill>
      <patternFill patternType="gray125"/>
    </fill>
    <fill>
      <patternFill patternType="solid">
        <fgColor rgb="FFC0C0C0"/>
        <bgColor indexed="64"/>
      </patternFill>
    </fill>
    <fill>
      <patternFill patternType="solid">
        <fgColor rgb="FFFFFFC0"/>
        <bgColor indexed="64"/>
      </patternFill>
    </fill>
    <fill>
      <patternFill patternType="solid">
        <fgColor rgb="FFC0FFC0"/>
        <bgColor indexed="64"/>
      </patternFill>
    </fill>
    <fill>
      <patternFill patternType="solid">
        <fgColor rgb="FFC0FFFF"/>
        <bgColor indexed="64"/>
      </patternFill>
    </fill>
    <fill>
      <patternFill patternType="solid">
        <fgColor rgb="FFC0C0FF"/>
        <bgColor indexed="64"/>
      </patternFill>
    </fill>
    <fill>
      <patternFill patternType="solid">
        <fgColor rgb="FFFFC0C0"/>
        <bgColor indexed="64"/>
      </patternFill>
    </fill>
    <fill>
      <patternFill patternType="solid">
        <fgColor rgb="FFFF8080"/>
        <bgColor indexed="64"/>
      </patternFill>
    </fill>
    <fill>
      <patternFill patternType="solid">
        <fgColor rgb="FF80FF80"/>
        <bgColor indexed="64"/>
      </patternFill>
    </fill>
    <fill>
      <patternFill patternType="solid">
        <fgColor rgb="FFFFFF80"/>
        <bgColor indexed="64"/>
      </patternFill>
    </fill>
    <fill>
      <patternFill patternType="solid">
        <fgColor rgb="FF80FFFF"/>
        <bgColor indexed="64"/>
      </patternFill>
    </fill>
    <fill>
      <patternFill patternType="solid">
        <fgColor rgb="FF8080FF"/>
        <bgColor indexed="64"/>
      </patternFill>
    </fill>
  </fills>
  <borders count="30">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bottom/>
      <diagonal/>
    </border>
    <border>
      <left style="medium">
        <color indexed="64"/>
      </left>
      <right/>
      <top/>
      <bottom/>
      <diagonal/>
    </border>
    <border>
      <left style="thin">
        <color indexed="64"/>
      </left>
      <right/>
      <top/>
      <bottom/>
      <diagonal/>
    </border>
    <border>
      <left style="medium">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1">
    <xf numFmtId="0" fontId="0" fillId="2" borderId="0">
      <alignment horizontal="center" vertical="center"/>
    </xf>
  </cellStyleXfs>
  <cellXfs count="118">
    <xf numFmtId="0" fontId="0" fillId="2" borderId="0" xfId="0">
      <alignment horizontal="center" vertical="center"/>
    </xf>
    <xf numFmtId="0" fontId="0" fillId="2" borderId="17" xfId="0" applyBorder="1">
      <alignment horizontal="center" vertical="center"/>
    </xf>
    <xf numFmtId="0" fontId="0" fillId="2" borderId="0" xfId="0" applyAlignment="1">
      <alignment horizontal="left" vertical="center"/>
    </xf>
    <xf numFmtId="0" fontId="1" fillId="2" borderId="0" xfId="0" applyFont="1" applyAlignment="1">
      <alignment horizontal="left" vertical="center"/>
    </xf>
    <xf numFmtId="0" fontId="2" fillId="2" borderId="0" xfId="0" applyFont="1" applyAlignment="1">
      <alignment horizontal="left" vertical="center"/>
    </xf>
    <xf numFmtId="0" fontId="0" fillId="3" borderId="20" xfId="0" applyFill="1" applyBorder="1">
      <alignment horizontal="center" vertical="center"/>
    </xf>
    <xf numFmtId="0" fontId="0" fillId="3" borderId="16" xfId="0" applyFill="1" applyBorder="1">
      <alignment horizontal="center" vertical="center"/>
    </xf>
    <xf numFmtId="0" fontId="0" fillId="3" borderId="18" xfId="0" applyFill="1" applyBorder="1">
      <alignment horizontal="center" vertical="center"/>
    </xf>
    <xf numFmtId="0" fontId="0" fillId="3" borderId="3" xfId="0" applyFill="1" applyBorder="1">
      <alignment horizontal="center" vertical="center"/>
    </xf>
    <xf numFmtId="0" fontId="0" fillId="3" borderId="4" xfId="0" applyFill="1" applyBorder="1">
      <alignment horizontal="center" vertical="center"/>
    </xf>
    <xf numFmtId="0" fontId="0" fillId="3" borderId="7" xfId="0" applyFill="1" applyBorder="1">
      <alignment horizontal="center" vertical="center"/>
    </xf>
    <xf numFmtId="10" fontId="0" fillId="4" borderId="20" xfId="0" applyNumberFormat="1" applyFill="1" applyBorder="1">
      <alignment horizontal="center" vertical="center"/>
    </xf>
    <xf numFmtId="10" fontId="0" fillId="4" borderId="16" xfId="0" applyNumberFormat="1" applyFill="1" applyBorder="1">
      <alignment horizontal="center" vertical="center"/>
    </xf>
    <xf numFmtId="10" fontId="0" fillId="4" borderId="3" xfId="0" applyNumberFormat="1" applyFill="1" applyBorder="1">
      <alignment horizontal="center" vertical="center"/>
    </xf>
    <xf numFmtId="10" fontId="0" fillId="4" borderId="4" xfId="0" applyNumberFormat="1" applyFill="1" applyBorder="1">
      <alignment horizontal="center" vertical="center"/>
    </xf>
    <xf numFmtId="0" fontId="0" fillId="5" borderId="20" xfId="0" applyFill="1" applyBorder="1">
      <alignment horizontal="center" vertical="center"/>
    </xf>
    <xf numFmtId="0" fontId="0" fillId="5" borderId="16" xfId="0" applyFill="1" applyBorder="1">
      <alignment horizontal="center" vertical="center"/>
    </xf>
    <xf numFmtId="0" fontId="0" fillId="5" borderId="18" xfId="0" applyFill="1" applyBorder="1">
      <alignment horizontal="center" vertical="center"/>
    </xf>
    <xf numFmtId="0" fontId="0" fillId="5" borderId="3" xfId="0" applyFill="1" applyBorder="1">
      <alignment horizontal="center" vertical="center"/>
    </xf>
    <xf numFmtId="0" fontId="0" fillId="5" borderId="4" xfId="0" applyFill="1" applyBorder="1">
      <alignment horizontal="center" vertical="center"/>
    </xf>
    <xf numFmtId="0" fontId="0" fillId="5" borderId="7" xfId="0" applyFill="1" applyBorder="1">
      <alignment horizontal="center" vertical="center"/>
    </xf>
    <xf numFmtId="0" fontId="0" fillId="6" borderId="20" xfId="0" applyFill="1" applyBorder="1">
      <alignment horizontal="center" vertical="center"/>
    </xf>
    <xf numFmtId="0" fontId="0" fillId="6" borderId="16" xfId="0" applyFill="1" applyBorder="1">
      <alignment horizontal="center" vertical="center"/>
    </xf>
    <xf numFmtId="0" fontId="0" fillId="6" borderId="18" xfId="0" applyFill="1" applyBorder="1">
      <alignment horizontal="center" vertical="center"/>
    </xf>
    <xf numFmtId="0" fontId="0" fillId="6" borderId="3" xfId="0" applyFill="1" applyBorder="1">
      <alignment horizontal="center" vertical="center"/>
    </xf>
    <xf numFmtId="0" fontId="0" fillId="6" borderId="4" xfId="0" applyFill="1" applyBorder="1">
      <alignment horizontal="center" vertical="center"/>
    </xf>
    <xf numFmtId="0" fontId="0" fillId="7" borderId="17" xfId="0" applyFill="1" applyBorder="1">
      <alignment horizontal="center" vertical="center"/>
    </xf>
    <xf numFmtId="0" fontId="0" fillId="7" borderId="19" xfId="0" applyFill="1" applyBorder="1">
      <alignment horizontal="center" vertical="center"/>
    </xf>
    <xf numFmtId="0" fontId="0" fillId="2" borderId="24" xfId="0" applyBorder="1">
      <alignment horizontal="center" vertical="center"/>
    </xf>
    <xf numFmtId="0" fontId="0" fillId="7" borderId="17" xfId="0" quotePrefix="1" applyFill="1" applyBorder="1">
      <alignment horizontal="center" vertical="center"/>
    </xf>
    <xf numFmtId="0" fontId="0" fillId="4" borderId="4" xfId="0" applyFill="1" applyBorder="1">
      <alignment horizontal="center" vertical="center"/>
    </xf>
    <xf numFmtId="0" fontId="0" fillId="4" borderId="16" xfId="0" applyFill="1" applyBorder="1">
      <alignment horizontal="center" vertical="center"/>
    </xf>
    <xf numFmtId="0" fontId="0" fillId="4" borderId="7" xfId="0" applyFill="1" applyBorder="1">
      <alignment horizontal="center" vertical="center"/>
    </xf>
    <xf numFmtId="0" fontId="0" fillId="4" borderId="18" xfId="0" applyFill="1" applyBorder="1">
      <alignment horizontal="center" vertical="center"/>
    </xf>
    <xf numFmtId="0" fontId="0" fillId="4" borderId="19" xfId="0" applyFill="1" applyBorder="1">
      <alignment horizontal="center" vertical="center"/>
    </xf>
    <xf numFmtId="0" fontId="0" fillId="4" borderId="17" xfId="0" applyFill="1" applyBorder="1">
      <alignment horizontal="center" vertical="center"/>
    </xf>
    <xf numFmtId="0" fontId="0" fillId="8" borderId="22" xfId="0" applyFill="1" applyBorder="1">
      <alignment horizontal="center" vertical="center"/>
    </xf>
    <xf numFmtId="0" fontId="0" fillId="9" borderId="25" xfId="0" applyFill="1" applyBorder="1">
      <alignment horizontal="center" vertical="center"/>
    </xf>
    <xf numFmtId="0" fontId="0" fillId="10" borderId="10" xfId="0" applyFill="1" applyBorder="1">
      <alignment horizontal="center" vertical="center"/>
    </xf>
    <xf numFmtId="0" fontId="0" fillId="10" borderId="8" xfId="0" applyFill="1" applyBorder="1">
      <alignment horizontal="center" vertical="center"/>
    </xf>
    <xf numFmtId="0" fontId="0" fillId="10" borderId="14" xfId="0" applyFill="1" applyBorder="1">
      <alignment horizontal="center" vertical="center"/>
    </xf>
    <xf numFmtId="0" fontId="0" fillId="10" borderId="12" xfId="0" applyFill="1" applyBorder="1" applyAlignment="1">
      <alignment horizontal="center" vertical="center" textRotation="90" wrapText="1"/>
    </xf>
    <xf numFmtId="0" fontId="0" fillId="10" borderId="9" xfId="0" applyFill="1" applyBorder="1" applyAlignment="1">
      <alignment horizontal="center" vertical="center" textRotation="90" wrapText="1"/>
    </xf>
    <xf numFmtId="0" fontId="0" fillId="10" borderId="15" xfId="0" applyFill="1" applyBorder="1" applyAlignment="1">
      <alignment horizontal="center" vertical="center" textRotation="90" wrapText="1"/>
    </xf>
    <xf numFmtId="0" fontId="0" fillId="8" borderId="12" xfId="0" applyFill="1" applyBorder="1">
      <alignment horizontal="center" vertical="center"/>
    </xf>
    <xf numFmtId="0" fontId="0" fillId="9" borderId="10" xfId="0" applyFill="1" applyBorder="1" applyAlignment="1">
      <alignment horizontal="centerContinuous" vertical="center"/>
    </xf>
    <xf numFmtId="0" fontId="0" fillId="9" borderId="8" xfId="0" applyFill="1" applyBorder="1" applyAlignment="1">
      <alignment horizontal="centerContinuous" vertical="center"/>
    </xf>
    <xf numFmtId="0" fontId="0" fillId="9" borderId="14" xfId="0" applyFill="1" applyBorder="1" applyAlignment="1">
      <alignment horizontal="centerContinuous" vertical="center"/>
    </xf>
    <xf numFmtId="0" fontId="0" fillId="9" borderId="12" xfId="0" applyFill="1" applyBorder="1">
      <alignment horizontal="center" vertical="center"/>
    </xf>
    <xf numFmtId="0" fontId="0" fillId="9" borderId="9" xfId="0" applyFill="1" applyBorder="1">
      <alignment horizontal="center" vertical="center"/>
    </xf>
    <xf numFmtId="0" fontId="0" fillId="10" borderId="10" xfId="0" applyFill="1" applyBorder="1" applyAlignment="1">
      <alignment horizontal="centerContinuous" vertical="center"/>
    </xf>
    <xf numFmtId="0" fontId="0" fillId="10" borderId="8" xfId="0" applyFill="1" applyBorder="1" applyAlignment="1">
      <alignment horizontal="centerContinuous" vertical="center"/>
    </xf>
    <xf numFmtId="0" fontId="0" fillId="10" borderId="14" xfId="0" applyFill="1" applyBorder="1" applyAlignment="1">
      <alignment horizontal="centerContinuous" vertical="center"/>
    </xf>
    <xf numFmtId="0" fontId="0" fillId="10" borderId="12" xfId="0" applyFill="1" applyBorder="1">
      <alignment horizontal="center" vertical="center"/>
    </xf>
    <xf numFmtId="0" fontId="0" fillId="10" borderId="9" xfId="0" applyFill="1" applyBorder="1">
      <alignment horizontal="center" vertical="center"/>
    </xf>
    <xf numFmtId="0" fontId="0" fillId="10" borderId="15" xfId="0" applyFill="1" applyBorder="1">
      <alignment horizontal="center" vertical="center"/>
    </xf>
    <xf numFmtId="0" fontId="0" fillId="8" borderId="23" xfId="0" applyFill="1" applyBorder="1">
      <alignment horizontal="center" vertical="center"/>
    </xf>
    <xf numFmtId="0" fontId="0" fillId="11" borderId="10" xfId="0" applyFill="1" applyBorder="1" applyAlignment="1">
      <alignment horizontal="centerContinuous" vertical="center"/>
    </xf>
    <xf numFmtId="0" fontId="0" fillId="11" borderId="8" xfId="0" applyFill="1" applyBorder="1" applyAlignment="1">
      <alignment horizontal="centerContinuous" vertical="center"/>
    </xf>
    <xf numFmtId="0" fontId="0" fillId="11" borderId="14" xfId="0" applyFill="1" applyBorder="1" applyAlignment="1">
      <alignment horizontal="centerContinuous" vertical="center"/>
    </xf>
    <xf numFmtId="0" fontId="0" fillId="11" borderId="12" xfId="0" applyFill="1" applyBorder="1">
      <alignment horizontal="center" vertical="center"/>
    </xf>
    <xf numFmtId="0" fontId="0" fillId="11" borderId="9" xfId="0" applyFill="1" applyBorder="1">
      <alignment horizontal="center" vertical="center"/>
    </xf>
    <xf numFmtId="0" fontId="0" fillId="11" borderId="15" xfId="0" applyFill="1" applyBorder="1">
      <alignment horizontal="center" vertical="center"/>
    </xf>
    <xf numFmtId="0" fontId="0" fillId="12" borderId="10" xfId="0" applyFill="1" applyBorder="1">
      <alignment horizontal="center" vertical="center"/>
    </xf>
    <xf numFmtId="0" fontId="0" fillId="12" borderId="8" xfId="0" applyFill="1" applyBorder="1">
      <alignment horizontal="center" vertical="center"/>
    </xf>
    <xf numFmtId="0" fontId="0" fillId="12" borderId="12" xfId="0" applyFill="1" applyBorder="1" applyAlignment="1">
      <alignment horizontal="center" vertical="center" wrapText="1"/>
    </xf>
    <xf numFmtId="0" fontId="0" fillId="12" borderId="9" xfId="0" applyFill="1" applyBorder="1" applyAlignment="1">
      <alignment horizontal="center" vertical="center" wrapText="1"/>
    </xf>
    <xf numFmtId="10" fontId="0" fillId="6" borderId="18" xfId="0" applyNumberFormat="1" applyFill="1" applyBorder="1">
      <alignment horizontal="center" vertical="center"/>
    </xf>
    <xf numFmtId="0" fontId="0" fillId="10" borderId="9" xfId="0" applyFill="1" applyBorder="1" applyAlignment="1">
      <alignment horizontal="center" vertical="center" wrapText="1"/>
    </xf>
    <xf numFmtId="0" fontId="0" fillId="10" borderId="15" xfId="0" applyFill="1" applyBorder="1" applyAlignment="1">
      <alignment horizontal="center" vertical="center" wrapText="1"/>
    </xf>
    <xf numFmtId="0" fontId="0" fillId="9" borderId="11" xfId="0" applyFill="1" applyBorder="1" applyAlignment="1">
      <alignment horizontal="centerContinuous" vertical="center"/>
    </xf>
    <xf numFmtId="0" fontId="0" fillId="9" borderId="12" xfId="0" applyFill="1" applyBorder="1" applyAlignment="1">
      <alignment horizontal="center" vertical="center" wrapText="1"/>
    </xf>
    <xf numFmtId="0" fontId="0" fillId="9" borderId="13" xfId="0" applyFill="1" applyBorder="1" applyAlignment="1">
      <alignment horizontal="center" vertical="center" wrapText="1"/>
    </xf>
    <xf numFmtId="0" fontId="0" fillId="9" borderId="9" xfId="0" applyFill="1" applyBorder="1" applyAlignment="1">
      <alignment horizontal="center" vertical="center" wrapText="1"/>
    </xf>
    <xf numFmtId="0" fontId="0" fillId="9" borderId="15" xfId="0" applyFill="1" applyBorder="1" applyAlignment="1">
      <alignment horizontal="center" vertical="center" wrapText="1"/>
    </xf>
    <xf numFmtId="0" fontId="0" fillId="7" borderId="19" xfId="0" quotePrefix="1" applyFill="1" applyBorder="1">
      <alignment horizontal="center" vertical="center"/>
    </xf>
    <xf numFmtId="0" fontId="0" fillId="4" borderId="20" xfId="0" applyFill="1" applyBorder="1">
      <alignment horizontal="center" vertical="center"/>
    </xf>
    <xf numFmtId="0" fontId="0" fillId="4" borderId="3" xfId="0" applyFill="1" applyBorder="1">
      <alignment horizontal="center" vertical="center"/>
    </xf>
    <xf numFmtId="0" fontId="0" fillId="4" borderId="21" xfId="0" applyFill="1" applyBorder="1">
      <alignment horizontal="center" vertical="center"/>
    </xf>
    <xf numFmtId="0" fontId="0" fillId="4" borderId="6" xfId="0" applyFill="1" applyBorder="1">
      <alignment horizontal="center" vertical="center"/>
    </xf>
    <xf numFmtId="0" fontId="0" fillId="12" borderId="14" xfId="0" applyFill="1" applyBorder="1">
      <alignment horizontal="center" vertical="center"/>
    </xf>
    <xf numFmtId="0" fontId="0" fillId="12" borderId="15" xfId="0" applyFill="1" applyBorder="1" applyAlignment="1">
      <alignment horizontal="center" vertical="center" wrapText="1"/>
    </xf>
    <xf numFmtId="10" fontId="0" fillId="6" borderId="7" xfId="0" applyNumberFormat="1" applyFill="1" applyBorder="1">
      <alignment horizontal="center" vertical="center"/>
    </xf>
    <xf numFmtId="0" fontId="0" fillId="10" borderId="2" xfId="0" applyFill="1" applyBorder="1" applyAlignment="1">
      <alignment horizontal="centerContinuous" vertical="center"/>
    </xf>
    <xf numFmtId="0" fontId="0" fillId="9" borderId="2" xfId="0" applyFill="1" applyBorder="1" applyAlignment="1">
      <alignment horizontal="centerContinuous" vertical="center"/>
    </xf>
    <xf numFmtId="0" fontId="0" fillId="7" borderId="3" xfId="0" applyFill="1" applyBorder="1">
      <alignment horizontal="center" vertical="center"/>
    </xf>
    <xf numFmtId="0" fontId="0" fillId="7" borderId="20" xfId="0" applyFill="1" applyBorder="1">
      <alignment horizontal="center" vertical="center"/>
    </xf>
    <xf numFmtId="0" fontId="0" fillId="8" borderId="10" xfId="0" applyFill="1" applyBorder="1">
      <alignment horizontal="center" vertical="center"/>
    </xf>
    <xf numFmtId="0" fontId="0" fillId="8" borderId="1" xfId="0" applyFill="1" applyBorder="1">
      <alignment horizontal="center" vertical="center"/>
    </xf>
    <xf numFmtId="0" fontId="0" fillId="10" borderId="1" xfId="0" applyFill="1" applyBorder="1" applyAlignment="1">
      <alignment horizontal="centerContinuous" vertical="center"/>
    </xf>
    <xf numFmtId="0" fontId="0" fillId="10" borderId="5" xfId="0" applyFill="1" applyBorder="1" applyAlignment="1">
      <alignment horizontal="centerContinuous" vertical="center"/>
    </xf>
    <xf numFmtId="0" fontId="0" fillId="9" borderId="1" xfId="0" applyFill="1" applyBorder="1" applyAlignment="1">
      <alignment horizontal="centerContinuous" vertical="center"/>
    </xf>
    <xf numFmtId="0" fontId="0" fillId="9" borderId="5" xfId="0" applyFill="1" applyBorder="1" applyAlignment="1">
      <alignment horizontal="centerContinuous" vertical="center"/>
    </xf>
    <xf numFmtId="0" fontId="0" fillId="11" borderId="1" xfId="0" applyFill="1" applyBorder="1" applyAlignment="1">
      <alignment horizontal="centerContinuous" vertical="center"/>
    </xf>
    <xf numFmtId="0" fontId="0" fillId="10" borderId="12" xfId="0" applyFill="1" applyBorder="1" applyAlignment="1">
      <alignment horizontal="center" vertical="center" wrapText="1"/>
    </xf>
    <xf numFmtId="0" fontId="0" fillId="11" borderId="12" xfId="0" quotePrefix="1" applyFill="1" applyBorder="1" applyAlignment="1">
      <alignment horizontal="center" vertical="center" wrapText="1"/>
    </xf>
    <xf numFmtId="0" fontId="0" fillId="8" borderId="27" xfId="0" applyFill="1" applyBorder="1">
      <alignment horizontal="center" vertical="center"/>
    </xf>
    <xf numFmtId="0" fontId="0" fillId="10" borderId="27" xfId="0" applyFill="1" applyBorder="1">
      <alignment horizontal="center" vertical="center"/>
    </xf>
    <xf numFmtId="0" fontId="0" fillId="10" borderId="28" xfId="0" applyFill="1" applyBorder="1">
      <alignment horizontal="center" vertical="center"/>
    </xf>
    <xf numFmtId="0" fontId="0" fillId="10" borderId="29" xfId="0" applyFill="1" applyBorder="1">
      <alignment horizontal="center" vertical="center"/>
    </xf>
    <xf numFmtId="0" fontId="0" fillId="9" borderId="27" xfId="0" applyFill="1" applyBorder="1">
      <alignment horizontal="center" vertical="center"/>
    </xf>
    <xf numFmtId="0" fontId="0" fillId="9" borderId="28" xfId="0" applyFill="1" applyBorder="1">
      <alignment horizontal="center" vertical="center"/>
    </xf>
    <xf numFmtId="0" fontId="0" fillId="9" borderId="29" xfId="0" applyFill="1" applyBorder="1">
      <alignment horizontal="center" vertical="center"/>
    </xf>
    <xf numFmtId="0" fontId="0" fillId="11" borderId="27" xfId="0" applyFill="1" applyBorder="1">
      <alignment horizontal="center" vertical="center"/>
    </xf>
    <xf numFmtId="0" fontId="0" fillId="11" borderId="29" xfId="0" applyFill="1" applyBorder="1">
      <alignment horizontal="center" vertical="center"/>
    </xf>
    <xf numFmtId="0" fontId="0" fillId="11" borderId="5" xfId="0" applyFill="1" applyBorder="1" applyAlignment="1">
      <alignment horizontal="centerContinuous" vertical="center"/>
    </xf>
    <xf numFmtId="0" fontId="0" fillId="11" borderId="15" xfId="0" quotePrefix="1" applyFill="1" applyBorder="1" applyAlignment="1">
      <alignment horizontal="center" vertical="center" wrapText="1"/>
    </xf>
    <xf numFmtId="0" fontId="0" fillId="6" borderId="7" xfId="0" applyFill="1" applyBorder="1">
      <alignment horizontal="center" vertical="center"/>
    </xf>
    <xf numFmtId="0" fontId="0" fillId="12" borderId="10" xfId="0" applyFill="1" applyBorder="1" applyAlignment="1">
      <alignment horizontal="centerContinuous" vertical="center"/>
    </xf>
    <xf numFmtId="0" fontId="0" fillId="12" borderId="8" xfId="0" applyFill="1" applyBorder="1" applyAlignment="1">
      <alignment horizontal="centerContinuous" vertical="center"/>
    </xf>
    <xf numFmtId="0" fontId="0" fillId="12" borderId="14" xfId="0" applyFill="1" applyBorder="1" applyAlignment="1">
      <alignment horizontal="centerContinuous" vertical="center"/>
    </xf>
    <xf numFmtId="0" fontId="0" fillId="12" borderId="1" xfId="0" applyFill="1" applyBorder="1" applyAlignment="1">
      <alignment horizontal="centerContinuous" vertical="center"/>
    </xf>
    <xf numFmtId="0" fontId="0" fillId="12" borderId="2" xfId="0" applyFill="1" applyBorder="1" applyAlignment="1">
      <alignment horizontal="centerContinuous" vertical="center"/>
    </xf>
    <xf numFmtId="0" fontId="0" fillId="12" borderId="5" xfId="0" applyFill="1" applyBorder="1" applyAlignment="1">
      <alignment horizontal="centerContinuous" vertical="center"/>
    </xf>
    <xf numFmtId="0" fontId="0" fillId="12" borderId="27" xfId="0" applyFill="1" applyBorder="1">
      <alignment horizontal="center" vertical="center"/>
    </xf>
    <xf numFmtId="0" fontId="0" fillId="12" borderId="28" xfId="0" applyFill="1" applyBorder="1">
      <alignment horizontal="center" vertical="center"/>
    </xf>
    <xf numFmtId="0" fontId="0" fillId="12" borderId="29" xfId="0" applyFill="1" applyBorder="1">
      <alignment horizontal="center" vertical="center"/>
    </xf>
    <xf numFmtId="0" fontId="0" fillId="9" borderId="26" xfId="0" applyFill="1" applyBorder="1">
      <alignment horizontal="center" vertical="center"/>
    </xf>
  </cellXfs>
  <cellStyles count="1">
    <cellStyle name="Normal" xfId="0" builtinId="0" customBuiltin="1"/>
  </cellStyles>
  <dxfs count="0"/>
  <tableStyles count="0" defaultTableStyle="TableStyleMedium9" defaultPivotStyle="PivotStyleLight16"/>
  <colors>
    <mruColors>
      <color rgb="FF80FF80"/>
      <color rgb="FFC0C000"/>
      <color rgb="FF808000"/>
      <color rgb="FFFFFF80"/>
      <color rgb="FFE07000"/>
      <color rgb="FF804000"/>
      <color rgb="FFFFC080"/>
      <color rgb="FF00C000"/>
      <color rgb="FF008000"/>
      <color rgb="FF008080"/>
    </mruColors>
  </colors>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800"/>
            </a:pPr>
            <a:r>
              <a:rPr lang="en-US" sz="1800"/>
              <a:t>Number of dwelling units and commercial properties built each year</a:t>
            </a:r>
          </a:p>
        </c:rich>
      </c:tx>
      <c:layout/>
    </c:title>
    <c:plotArea>
      <c:layout/>
      <c:barChart>
        <c:barDir val="col"/>
        <c:grouping val="clustered"/>
        <c:ser>
          <c:idx val="0"/>
          <c:order val="0"/>
          <c:tx>
            <c:strRef>
              <c:f>Achievements!$C$46</c:f>
              <c:strCache>
                <c:ptCount val="1"/>
                <c:pt idx="0">
                  <c:v>Total</c:v>
                </c:pt>
              </c:strCache>
            </c:strRef>
          </c:tx>
          <c:cat>
            <c:strRef>
              <c:f>Achievements!$B$47:$B$108</c:f>
              <c:strCache>
                <c:ptCount val="62"/>
                <c:pt idx="0">
                  <c:v>1960</c:v>
                </c:pt>
                <c:pt idx="1">
                  <c:v>1961</c:v>
                </c:pt>
                <c:pt idx="2">
                  <c:v>1962</c:v>
                </c:pt>
                <c:pt idx="3">
                  <c:v>1963</c:v>
                </c:pt>
                <c:pt idx="4">
                  <c:v>1964</c:v>
                </c:pt>
                <c:pt idx="5">
                  <c:v>1965</c:v>
                </c:pt>
                <c:pt idx="6">
                  <c:v>1966</c:v>
                </c:pt>
                <c:pt idx="7">
                  <c:v>1967</c:v>
                </c:pt>
                <c:pt idx="8">
                  <c:v>1968</c:v>
                </c:pt>
                <c:pt idx="9">
                  <c:v>1969</c:v>
                </c:pt>
                <c:pt idx="10">
                  <c:v>1970</c:v>
                </c:pt>
                <c:pt idx="11">
                  <c:v>1971</c:v>
                </c:pt>
                <c:pt idx="12">
                  <c:v>1972</c:v>
                </c:pt>
                <c:pt idx="13">
                  <c:v>1973</c:v>
                </c:pt>
                <c:pt idx="14">
                  <c:v>1974</c:v>
                </c:pt>
                <c:pt idx="15">
                  <c:v>1975</c:v>
                </c:pt>
                <c:pt idx="16">
                  <c:v>1976</c:v>
                </c:pt>
                <c:pt idx="17">
                  <c:v>1977</c:v>
                </c:pt>
                <c:pt idx="18">
                  <c:v>1978</c:v>
                </c:pt>
                <c:pt idx="19">
                  <c:v>1979</c:v>
                </c:pt>
                <c:pt idx="20">
                  <c:v>1980</c:v>
                </c:pt>
                <c:pt idx="21">
                  <c:v>1981</c:v>
                </c:pt>
                <c:pt idx="22">
                  <c:v>1982</c:v>
                </c:pt>
                <c:pt idx="23">
                  <c:v>1983</c:v>
                </c:pt>
                <c:pt idx="24">
                  <c:v>1984</c:v>
                </c:pt>
                <c:pt idx="25">
                  <c:v>1985</c:v>
                </c:pt>
                <c:pt idx="26">
                  <c:v>1986</c:v>
                </c:pt>
                <c:pt idx="27">
                  <c:v>1987</c:v>
                </c:pt>
                <c:pt idx="28">
                  <c:v>1988</c:v>
                </c:pt>
                <c:pt idx="29">
                  <c:v>1989</c:v>
                </c:pt>
                <c:pt idx="30">
                  <c:v>1990</c:v>
                </c:pt>
                <c:pt idx="31">
                  <c:v>1991</c:v>
                </c:pt>
                <c:pt idx="32">
                  <c:v>1992</c:v>
                </c:pt>
                <c:pt idx="33">
                  <c:v>1993</c:v>
                </c:pt>
                <c:pt idx="34">
                  <c:v>1994</c:v>
                </c:pt>
                <c:pt idx="35">
                  <c:v>1995</c:v>
                </c:pt>
                <c:pt idx="36">
                  <c:v>1996</c:v>
                </c:pt>
                <c:pt idx="37">
                  <c:v>1997</c:v>
                </c:pt>
                <c:pt idx="38">
                  <c:v>1998</c:v>
                </c:pt>
                <c:pt idx="39">
                  <c:v>1999</c:v>
                </c:pt>
                <c:pt idx="40">
                  <c:v>2000</c:v>
                </c:pt>
                <c:pt idx="41">
                  <c:v>2001</c:v>
                </c:pt>
                <c:pt idx="42">
                  <c:v>2002</c:v>
                </c:pt>
                <c:pt idx="43">
                  <c:v>2003</c:v>
                </c:pt>
                <c:pt idx="44">
                  <c:v>2004</c:v>
                </c:pt>
                <c:pt idx="45">
                  <c:v>2005</c:v>
                </c:pt>
                <c:pt idx="46">
                  <c:v>2006</c:v>
                </c:pt>
                <c:pt idx="47">
                  <c:v>2007</c:v>
                </c:pt>
                <c:pt idx="48">
                  <c:v>2008</c:v>
                </c:pt>
                <c:pt idx="49">
                  <c:v>2009</c:v>
                </c:pt>
                <c:pt idx="50">
                  <c:v>2010</c:v>
                </c:pt>
                <c:pt idx="51">
                  <c:v>2011</c:v>
                </c:pt>
                <c:pt idx="52">
                  <c:v>2012</c:v>
                </c:pt>
                <c:pt idx="53">
                  <c:v>2013</c:v>
                </c:pt>
                <c:pt idx="54">
                  <c:v>2014</c:v>
                </c:pt>
                <c:pt idx="55">
                  <c:v>2015</c:v>
                </c:pt>
                <c:pt idx="56">
                  <c:v>2016</c:v>
                </c:pt>
                <c:pt idx="57">
                  <c:v>2017</c:v>
                </c:pt>
                <c:pt idx="58">
                  <c:v>2018</c:v>
                </c:pt>
                <c:pt idx="59">
                  <c:v>2019</c:v>
                </c:pt>
                <c:pt idx="60">
                  <c:v>2020</c:v>
                </c:pt>
                <c:pt idx="61">
                  <c:v>2021</c:v>
                </c:pt>
              </c:strCache>
            </c:strRef>
          </c:cat>
          <c:val>
            <c:numRef>
              <c:f>Achievements!$C$47:$C$108</c:f>
              <c:numCache>
                <c:formatCode>General</c:formatCode>
                <c:ptCount val="62"/>
                <c:pt idx="0">
                  <c:v>1682</c:v>
                </c:pt>
                <c:pt idx="1">
                  <c:v>7320</c:v>
                </c:pt>
                <c:pt idx="2">
                  <c:v>12230</c:v>
                </c:pt>
                <c:pt idx="3">
                  <c:v>10085</c:v>
                </c:pt>
                <c:pt idx="4">
                  <c:v>13028</c:v>
                </c:pt>
                <c:pt idx="5">
                  <c:v>10085</c:v>
                </c:pt>
                <c:pt idx="6">
                  <c:v>12659</c:v>
                </c:pt>
                <c:pt idx="7">
                  <c:v>12098</c:v>
                </c:pt>
                <c:pt idx="8">
                  <c:v>14135</c:v>
                </c:pt>
                <c:pt idx="9">
                  <c:v>13096</c:v>
                </c:pt>
                <c:pt idx="10">
                  <c:v>14251</c:v>
                </c:pt>
                <c:pt idx="11">
                  <c:v>16147</c:v>
                </c:pt>
                <c:pt idx="12">
                  <c:v>20252</c:v>
                </c:pt>
                <c:pt idx="13">
                  <c:v>23224</c:v>
                </c:pt>
                <c:pt idx="14">
                  <c:v>26169</c:v>
                </c:pt>
                <c:pt idx="15">
                  <c:v>28027</c:v>
                </c:pt>
                <c:pt idx="16">
                  <c:v>30024</c:v>
                </c:pt>
                <c:pt idx="17">
                  <c:v>30406</c:v>
                </c:pt>
                <c:pt idx="18">
                  <c:v>30176</c:v>
                </c:pt>
                <c:pt idx="19">
                  <c:v>27189</c:v>
                </c:pt>
                <c:pt idx="20">
                  <c:v>19875</c:v>
                </c:pt>
                <c:pt idx="21">
                  <c:v>16366</c:v>
                </c:pt>
                <c:pt idx="22">
                  <c:v>20918</c:v>
                </c:pt>
                <c:pt idx="23">
                  <c:v>42400</c:v>
                </c:pt>
                <c:pt idx="24">
                  <c:v>70345</c:v>
                </c:pt>
                <c:pt idx="25">
                  <c:v>50168</c:v>
                </c:pt>
                <c:pt idx="26">
                  <c:v>38896</c:v>
                </c:pt>
                <c:pt idx="27">
                  <c:v>29203</c:v>
                </c:pt>
                <c:pt idx="28">
                  <c:v>27517</c:v>
                </c:pt>
                <c:pt idx="29">
                  <c:v>11979</c:v>
                </c:pt>
                <c:pt idx="30">
                  <c:v>13805</c:v>
                </c:pt>
                <c:pt idx="31">
                  <c:v>10562</c:v>
                </c:pt>
                <c:pt idx="32">
                  <c:v>18623</c:v>
                </c:pt>
                <c:pt idx="33">
                  <c:v>17900</c:v>
                </c:pt>
                <c:pt idx="34">
                  <c:v>26043</c:v>
                </c:pt>
                <c:pt idx="35">
                  <c:v>26429</c:v>
                </c:pt>
                <c:pt idx="36">
                  <c:v>27603</c:v>
                </c:pt>
                <c:pt idx="37">
                  <c:v>31418</c:v>
                </c:pt>
                <c:pt idx="38">
                  <c:v>36632</c:v>
                </c:pt>
                <c:pt idx="39">
                  <c:v>35081</c:v>
                </c:pt>
                <c:pt idx="40">
                  <c:v>27887</c:v>
                </c:pt>
                <c:pt idx="41">
                  <c:v>23950</c:v>
                </c:pt>
                <c:pt idx="42">
                  <c:v>10211</c:v>
                </c:pt>
                <c:pt idx="43">
                  <c:v>10145</c:v>
                </c:pt>
                <c:pt idx="44">
                  <c:v>5488</c:v>
                </c:pt>
                <c:pt idx="45">
                  <c:v>5721</c:v>
                </c:pt>
                <c:pt idx="46">
                  <c:v>2752</c:v>
                </c:pt>
                <c:pt idx="47">
                  <c:v>5111</c:v>
                </c:pt>
                <c:pt idx="48">
                  <c:v>3183</c:v>
                </c:pt>
                <c:pt idx="49">
                  <c:v>5220</c:v>
                </c:pt>
                <c:pt idx="50">
                  <c:v>10187</c:v>
                </c:pt>
                <c:pt idx="51">
                  <c:v>9843</c:v>
                </c:pt>
                <c:pt idx="52">
                  <c:v>12770</c:v>
                </c:pt>
                <c:pt idx="53">
                  <c:v>14022</c:v>
                </c:pt>
                <c:pt idx="54">
                  <c:v>25604</c:v>
                </c:pt>
                <c:pt idx="55">
                  <c:v>24835</c:v>
                </c:pt>
                <c:pt idx="56">
                  <c:v>26089</c:v>
                </c:pt>
                <c:pt idx="57">
                  <c:v>35475</c:v>
                </c:pt>
                <c:pt idx="58">
                  <c:v>17863</c:v>
                </c:pt>
                <c:pt idx="59">
                  <c:v>12155</c:v>
                </c:pt>
                <c:pt idx="60">
                  <c:v>7406</c:v>
                </c:pt>
                <c:pt idx="61">
                  <c:v>13887</c:v>
                </c:pt>
              </c:numCache>
            </c:numRef>
          </c:val>
        </c:ser>
        <c:gapWidth val="20"/>
        <c:axId val="77637504"/>
        <c:axId val="77639040"/>
      </c:barChart>
      <c:catAx>
        <c:axId val="77637504"/>
        <c:scaling>
          <c:orientation val="minMax"/>
        </c:scaling>
        <c:axPos val="b"/>
        <c:tickLblPos val="nextTo"/>
        <c:crossAx val="77639040"/>
        <c:crosses val="autoZero"/>
        <c:auto val="1"/>
        <c:lblAlgn val="ctr"/>
        <c:lblOffset val="100"/>
      </c:catAx>
      <c:valAx>
        <c:axId val="77639040"/>
        <c:scaling>
          <c:orientation val="minMax"/>
        </c:scaling>
        <c:axPos val="l"/>
        <c:majorGridlines/>
        <c:numFmt formatCode="General" sourceLinked="1"/>
        <c:tickLblPos val="nextTo"/>
        <c:crossAx val="77637504"/>
        <c:crosses val="autoZero"/>
        <c:crossBetween val="between"/>
      </c:valAx>
    </c:plotArea>
    <c:plotVisOnly val="1"/>
  </c:chart>
  <c:txPr>
    <a:bodyPr/>
    <a:lstStyle/>
    <a:p>
      <a:pPr>
        <a:defRPr sz="1000" b="1">
          <a:latin typeface="Arial" pitchFamily="34" charset="0"/>
          <a:cs typeface="Arial" pitchFamily="34" charset="0"/>
        </a:defRPr>
      </a:pPr>
      <a:endParaRPr lang="en-US"/>
    </a:p>
  </c:txPr>
  <c:printSettings>
    <c:headerFooter/>
    <c:pageMargins b="0.75000000000000011" l="0.70000000000000007" r="0.70000000000000007" t="0.75000000000000011" header="0.30000000000000004" footer="0.30000000000000004"/>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1800"/>
            </a:pPr>
            <a:r>
              <a:rPr lang="en-US" sz="1800"/>
              <a:t>Evolution of the largest HDB towns</a:t>
            </a:r>
          </a:p>
        </c:rich>
      </c:tx>
      <c:layout/>
    </c:title>
    <c:plotArea>
      <c:layout/>
      <c:lineChart>
        <c:grouping val="standard"/>
        <c:ser>
          <c:idx val="0"/>
          <c:order val="0"/>
          <c:tx>
            <c:strRef>
              <c:f>Towns!$D$6</c:f>
              <c:strCache>
                <c:ptCount val="1"/>
                <c:pt idx="0">
                  <c:v>Bedok</c:v>
                </c:pt>
              </c:strCache>
            </c:strRef>
          </c:tx>
          <c:spPr>
            <a:ln w="19050">
              <a:solidFill>
                <a:srgbClr val="800000"/>
              </a:solidFill>
            </a:ln>
          </c:spPr>
          <c:marker>
            <c:symbol val="circle"/>
            <c:size val="7"/>
            <c:spPr>
              <a:solidFill>
                <a:srgbClr val="FF8080"/>
              </a:solidFill>
              <a:ln>
                <a:solidFill>
                  <a:srgbClr val="FF0000"/>
                </a:solidFill>
              </a:ln>
            </c:spPr>
          </c:marker>
          <c:cat>
            <c:strRef>
              <c:f>Towns!$B$7:$B$41</c:f>
              <c:strCache>
                <c:ptCount val="35"/>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including U/C</c:v>
                </c:pt>
              </c:strCache>
            </c:strRef>
          </c:cat>
          <c:val>
            <c:numRef>
              <c:f>Towns!$D$7:$D$41</c:f>
              <c:numCache>
                <c:formatCode>General</c:formatCode>
                <c:ptCount val="35"/>
                <c:pt idx="0">
                  <c:v>53261</c:v>
                </c:pt>
                <c:pt idx="1">
                  <c:v>53371</c:v>
                </c:pt>
                <c:pt idx="2">
                  <c:v>54130</c:v>
                </c:pt>
                <c:pt idx="3">
                  <c:v>55583</c:v>
                </c:pt>
                <c:pt idx="4">
                  <c:v>55558</c:v>
                </c:pt>
                <c:pt idx="5">
                  <c:v>56329</c:v>
                </c:pt>
                <c:pt idx="6">
                  <c:v>57073</c:v>
                </c:pt>
                <c:pt idx="7">
                  <c:v>57260</c:v>
                </c:pt>
                <c:pt idx="8">
                  <c:v>57238</c:v>
                </c:pt>
                <c:pt idx="9">
                  <c:v>58096</c:v>
                </c:pt>
                <c:pt idx="10">
                  <c:v>59198</c:v>
                </c:pt>
                <c:pt idx="11">
                  <c:v>59191</c:v>
                </c:pt>
                <c:pt idx="12">
                  <c:v>58729</c:v>
                </c:pt>
                <c:pt idx="13">
                  <c:v>58726</c:v>
                </c:pt>
                <c:pt idx="14">
                  <c:v>59320</c:v>
                </c:pt>
                <c:pt idx="15">
                  <c:v>59475</c:v>
                </c:pt>
                <c:pt idx="16">
                  <c:v>59150</c:v>
                </c:pt>
                <c:pt idx="17">
                  <c:v>58973</c:v>
                </c:pt>
                <c:pt idx="18">
                  <c:v>59359</c:v>
                </c:pt>
                <c:pt idx="19">
                  <c:v>59929</c:v>
                </c:pt>
                <c:pt idx="20">
                  <c:v>59201</c:v>
                </c:pt>
                <c:pt idx="21">
                  <c:v>59199</c:v>
                </c:pt>
                <c:pt idx="22">
                  <c:v>59199</c:v>
                </c:pt>
                <c:pt idx="23">
                  <c:v>59197</c:v>
                </c:pt>
                <c:pt idx="24">
                  <c:v>59205</c:v>
                </c:pt>
                <c:pt idx="25">
                  <c:v>60115</c:v>
                </c:pt>
                <c:pt idx="26">
                  <c:v>61191</c:v>
                </c:pt>
                <c:pt idx="27">
                  <c:v>61100</c:v>
                </c:pt>
                <c:pt idx="28">
                  <c:v>61828</c:v>
                </c:pt>
                <c:pt idx="29">
                  <c:v>62156</c:v>
                </c:pt>
                <c:pt idx="30">
                  <c:v>62816</c:v>
                </c:pt>
                <c:pt idx="31">
                  <c:v>63552</c:v>
                </c:pt>
                <c:pt idx="32">
                  <c:v>64415</c:v>
                </c:pt>
                <c:pt idx="34">
                  <c:v>64415</c:v>
                </c:pt>
              </c:numCache>
            </c:numRef>
          </c:val>
        </c:ser>
        <c:ser>
          <c:idx val="1"/>
          <c:order val="1"/>
          <c:tx>
            <c:strRef>
              <c:f>Towns!$P$6</c:f>
              <c:strCache>
                <c:ptCount val="1"/>
                <c:pt idx="0">
                  <c:v>Jurong West</c:v>
                </c:pt>
              </c:strCache>
            </c:strRef>
          </c:tx>
          <c:spPr>
            <a:ln w="19050">
              <a:solidFill>
                <a:srgbClr val="E07000"/>
              </a:solidFill>
            </a:ln>
          </c:spPr>
          <c:marker>
            <c:symbol val="circle"/>
            <c:size val="7"/>
            <c:spPr>
              <a:solidFill>
                <a:srgbClr val="FFC080"/>
              </a:solidFill>
              <a:ln>
                <a:solidFill>
                  <a:srgbClr val="804000"/>
                </a:solidFill>
              </a:ln>
            </c:spPr>
          </c:marker>
          <c:cat>
            <c:strRef>
              <c:f>Towns!$B$7:$B$41</c:f>
              <c:strCache>
                <c:ptCount val="35"/>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including U/C</c:v>
                </c:pt>
              </c:strCache>
            </c:strRef>
          </c:cat>
          <c:val>
            <c:numRef>
              <c:f>Towns!$P$7:$P$41</c:f>
              <c:numCache>
                <c:formatCode>General</c:formatCode>
                <c:ptCount val="35"/>
                <c:pt idx="0">
                  <c:v>38565</c:v>
                </c:pt>
                <c:pt idx="1">
                  <c:v>38787</c:v>
                </c:pt>
                <c:pt idx="2">
                  <c:v>36456</c:v>
                </c:pt>
                <c:pt idx="3">
                  <c:v>38554</c:v>
                </c:pt>
                <c:pt idx="4">
                  <c:v>40663</c:v>
                </c:pt>
                <c:pt idx="5">
                  <c:v>44848</c:v>
                </c:pt>
                <c:pt idx="6">
                  <c:v>46918</c:v>
                </c:pt>
                <c:pt idx="7">
                  <c:v>48691</c:v>
                </c:pt>
                <c:pt idx="8">
                  <c:v>49659</c:v>
                </c:pt>
                <c:pt idx="9">
                  <c:v>55817</c:v>
                </c:pt>
                <c:pt idx="10">
                  <c:v>63082</c:v>
                </c:pt>
                <c:pt idx="11">
                  <c:v>66360</c:v>
                </c:pt>
                <c:pt idx="12">
                  <c:v>68589</c:v>
                </c:pt>
                <c:pt idx="13">
                  <c:v>69023</c:v>
                </c:pt>
                <c:pt idx="14">
                  <c:v>69149</c:v>
                </c:pt>
                <c:pt idx="15">
                  <c:v>69150</c:v>
                </c:pt>
                <c:pt idx="16">
                  <c:v>69150</c:v>
                </c:pt>
                <c:pt idx="17">
                  <c:v>69222</c:v>
                </c:pt>
                <c:pt idx="18">
                  <c:v>69650</c:v>
                </c:pt>
                <c:pt idx="19">
                  <c:v>68758</c:v>
                </c:pt>
                <c:pt idx="20">
                  <c:v>68760</c:v>
                </c:pt>
                <c:pt idx="21">
                  <c:v>69639</c:v>
                </c:pt>
                <c:pt idx="22">
                  <c:v>68548</c:v>
                </c:pt>
                <c:pt idx="23">
                  <c:v>69246</c:v>
                </c:pt>
                <c:pt idx="24">
                  <c:v>70323</c:v>
                </c:pt>
                <c:pt idx="25">
                  <c:v>71755</c:v>
                </c:pt>
                <c:pt idx="26">
                  <c:v>72103</c:v>
                </c:pt>
                <c:pt idx="27">
                  <c:v>73510</c:v>
                </c:pt>
                <c:pt idx="28">
                  <c:v>74301</c:v>
                </c:pt>
                <c:pt idx="29">
                  <c:v>75208</c:v>
                </c:pt>
                <c:pt idx="30">
                  <c:v>75208</c:v>
                </c:pt>
                <c:pt idx="31">
                  <c:v>75206</c:v>
                </c:pt>
                <c:pt idx="32">
                  <c:v>75206</c:v>
                </c:pt>
                <c:pt idx="34">
                  <c:v>76580</c:v>
                </c:pt>
              </c:numCache>
            </c:numRef>
          </c:val>
        </c:ser>
        <c:ser>
          <c:idx val="2"/>
          <c:order val="2"/>
          <c:tx>
            <c:strRef>
              <c:f>Towns!$U$6</c:f>
              <c:strCache>
                <c:ptCount val="1"/>
                <c:pt idx="0">
                  <c:v>Punggol</c:v>
                </c:pt>
              </c:strCache>
            </c:strRef>
          </c:tx>
          <c:spPr>
            <a:ln>
              <a:solidFill>
                <a:srgbClr val="C0C000"/>
              </a:solidFill>
            </a:ln>
          </c:spPr>
          <c:marker>
            <c:symbol val="circle"/>
            <c:size val="7"/>
            <c:spPr>
              <a:solidFill>
                <a:srgbClr val="FFFF80"/>
              </a:solidFill>
              <a:ln>
                <a:solidFill>
                  <a:srgbClr val="808000"/>
                </a:solidFill>
              </a:ln>
            </c:spPr>
          </c:marker>
          <c:cat>
            <c:strRef>
              <c:f>Towns!$B$7:$B$41</c:f>
              <c:strCache>
                <c:ptCount val="35"/>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including U/C</c:v>
                </c:pt>
              </c:strCache>
            </c:strRef>
          </c:cat>
          <c:val>
            <c:numRef>
              <c:f>Towns!$U$7:$U$41</c:f>
              <c:numCache>
                <c:formatCode>General</c:formatCode>
                <c:ptCount val="35"/>
                <c:pt idx="10">
                  <c:v>0</c:v>
                </c:pt>
                <c:pt idx="11">
                  <c:v>1371</c:v>
                </c:pt>
                <c:pt idx="12">
                  <c:v>8334</c:v>
                </c:pt>
                <c:pt idx="13">
                  <c:v>12325</c:v>
                </c:pt>
                <c:pt idx="14">
                  <c:v>14925</c:v>
                </c:pt>
                <c:pt idx="15">
                  <c:v>15277</c:v>
                </c:pt>
                <c:pt idx="16">
                  <c:v>15727</c:v>
                </c:pt>
                <c:pt idx="17">
                  <c:v>16309</c:v>
                </c:pt>
                <c:pt idx="18">
                  <c:v>16734</c:v>
                </c:pt>
                <c:pt idx="19">
                  <c:v>17103</c:v>
                </c:pt>
                <c:pt idx="20">
                  <c:v>17980</c:v>
                </c:pt>
                <c:pt idx="21">
                  <c:v>20518</c:v>
                </c:pt>
                <c:pt idx="22">
                  <c:v>24859</c:v>
                </c:pt>
                <c:pt idx="23">
                  <c:v>28639</c:v>
                </c:pt>
                <c:pt idx="24">
                  <c:v>30877</c:v>
                </c:pt>
                <c:pt idx="25">
                  <c:v>35515</c:v>
                </c:pt>
                <c:pt idx="26">
                  <c:v>41747</c:v>
                </c:pt>
                <c:pt idx="27">
                  <c:v>43385</c:v>
                </c:pt>
                <c:pt idx="28">
                  <c:v>49229</c:v>
                </c:pt>
                <c:pt idx="29">
                  <c:v>49909</c:v>
                </c:pt>
                <c:pt idx="30">
                  <c:v>50663</c:v>
                </c:pt>
                <c:pt idx="31">
                  <c:v>52586</c:v>
                </c:pt>
                <c:pt idx="32">
                  <c:v>55811</c:v>
                </c:pt>
                <c:pt idx="34">
                  <c:v>63265</c:v>
                </c:pt>
              </c:numCache>
            </c:numRef>
          </c:val>
        </c:ser>
        <c:ser>
          <c:idx val="3"/>
          <c:order val="3"/>
          <c:tx>
            <c:strRef>
              <c:f>Towns!$X$6</c:f>
              <c:strCache>
                <c:ptCount val="1"/>
                <c:pt idx="0">
                  <c:v>Sengkang</c:v>
                </c:pt>
              </c:strCache>
            </c:strRef>
          </c:tx>
          <c:spPr>
            <a:ln>
              <a:solidFill>
                <a:srgbClr val="00C000"/>
              </a:solidFill>
            </a:ln>
          </c:spPr>
          <c:marker>
            <c:symbol val="circle"/>
            <c:size val="7"/>
            <c:spPr>
              <a:solidFill>
                <a:srgbClr val="80FF80"/>
              </a:solidFill>
              <a:ln>
                <a:solidFill>
                  <a:srgbClr val="008000"/>
                </a:solidFill>
              </a:ln>
            </c:spPr>
          </c:marker>
          <c:cat>
            <c:strRef>
              <c:f>Towns!$B$7:$B$41</c:f>
              <c:strCache>
                <c:ptCount val="35"/>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including U/C</c:v>
                </c:pt>
              </c:strCache>
            </c:strRef>
          </c:cat>
          <c:val>
            <c:numRef>
              <c:f>Towns!$X$7:$X$41</c:f>
              <c:numCache>
                <c:formatCode>General</c:formatCode>
                <c:ptCount val="35"/>
                <c:pt idx="0">
                  <c:v>628</c:v>
                </c:pt>
                <c:pt idx="1">
                  <c:v>628</c:v>
                </c:pt>
                <c:pt idx="2">
                  <c:v>628</c:v>
                </c:pt>
                <c:pt idx="3">
                  <c:v>628</c:v>
                </c:pt>
                <c:pt idx="4">
                  <c:v>627</c:v>
                </c:pt>
                <c:pt idx="5">
                  <c:v>627</c:v>
                </c:pt>
                <c:pt idx="6">
                  <c:v>625</c:v>
                </c:pt>
                <c:pt idx="7">
                  <c:v>658</c:v>
                </c:pt>
                <c:pt idx="8">
                  <c:v>5985</c:v>
                </c:pt>
                <c:pt idx="9">
                  <c:v>13905</c:v>
                </c:pt>
                <c:pt idx="10">
                  <c:v>25379</c:v>
                </c:pt>
                <c:pt idx="11">
                  <c:v>31764</c:v>
                </c:pt>
                <c:pt idx="12">
                  <c:v>34765</c:v>
                </c:pt>
                <c:pt idx="13">
                  <c:v>36683</c:v>
                </c:pt>
                <c:pt idx="14">
                  <c:v>37596</c:v>
                </c:pt>
                <c:pt idx="15">
                  <c:v>38324</c:v>
                </c:pt>
                <c:pt idx="16">
                  <c:v>39534</c:v>
                </c:pt>
                <c:pt idx="17">
                  <c:v>39982</c:v>
                </c:pt>
                <c:pt idx="18">
                  <c:v>42090</c:v>
                </c:pt>
                <c:pt idx="19">
                  <c:v>42570</c:v>
                </c:pt>
                <c:pt idx="20">
                  <c:v>43848</c:v>
                </c:pt>
                <c:pt idx="21">
                  <c:v>46022</c:v>
                </c:pt>
                <c:pt idx="22">
                  <c:v>47849</c:v>
                </c:pt>
                <c:pt idx="23">
                  <c:v>50080</c:v>
                </c:pt>
                <c:pt idx="24">
                  <c:v>53458</c:v>
                </c:pt>
                <c:pt idx="25">
                  <c:v>59033</c:v>
                </c:pt>
                <c:pt idx="26">
                  <c:v>63047</c:v>
                </c:pt>
                <c:pt idx="27">
                  <c:v>65981</c:v>
                </c:pt>
                <c:pt idx="28">
                  <c:v>66605</c:v>
                </c:pt>
                <c:pt idx="29">
                  <c:v>67115</c:v>
                </c:pt>
                <c:pt idx="30">
                  <c:v>69196</c:v>
                </c:pt>
                <c:pt idx="31">
                  <c:v>69196</c:v>
                </c:pt>
                <c:pt idx="32">
                  <c:v>70189</c:v>
                </c:pt>
                <c:pt idx="34">
                  <c:v>76265</c:v>
                </c:pt>
              </c:numCache>
            </c:numRef>
          </c:val>
        </c:ser>
        <c:ser>
          <c:idx val="4"/>
          <c:order val="4"/>
          <c:tx>
            <c:strRef>
              <c:f>Towns!$Z$6</c:f>
              <c:strCache>
                <c:ptCount val="1"/>
                <c:pt idx="0">
                  <c:v>Tampines</c:v>
                </c:pt>
              </c:strCache>
            </c:strRef>
          </c:tx>
          <c:spPr>
            <a:ln w="19050">
              <a:solidFill>
                <a:srgbClr val="00C0C0"/>
              </a:solidFill>
            </a:ln>
          </c:spPr>
          <c:marker>
            <c:symbol val="circle"/>
            <c:size val="7"/>
            <c:spPr>
              <a:solidFill>
                <a:srgbClr val="80FFFF"/>
              </a:solidFill>
              <a:ln>
                <a:solidFill>
                  <a:srgbClr val="008080"/>
                </a:solidFill>
              </a:ln>
            </c:spPr>
          </c:marker>
          <c:cat>
            <c:strRef>
              <c:f>Towns!$B$7:$B$41</c:f>
              <c:strCache>
                <c:ptCount val="35"/>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including U/C</c:v>
                </c:pt>
              </c:strCache>
            </c:strRef>
          </c:cat>
          <c:val>
            <c:numRef>
              <c:f>Towns!$Z$7:$Z$41</c:f>
              <c:numCache>
                <c:formatCode>General</c:formatCode>
                <c:ptCount val="35"/>
                <c:pt idx="0">
                  <c:v>43946</c:v>
                </c:pt>
                <c:pt idx="1">
                  <c:v>43795</c:v>
                </c:pt>
                <c:pt idx="2">
                  <c:v>43886</c:v>
                </c:pt>
                <c:pt idx="3">
                  <c:v>47826</c:v>
                </c:pt>
                <c:pt idx="4">
                  <c:v>51885</c:v>
                </c:pt>
                <c:pt idx="5">
                  <c:v>54805</c:v>
                </c:pt>
                <c:pt idx="6">
                  <c:v>60609</c:v>
                </c:pt>
                <c:pt idx="7">
                  <c:v>61857</c:v>
                </c:pt>
                <c:pt idx="8">
                  <c:v>61853</c:v>
                </c:pt>
                <c:pt idx="9">
                  <c:v>61845</c:v>
                </c:pt>
                <c:pt idx="10">
                  <c:v>61842</c:v>
                </c:pt>
                <c:pt idx="11">
                  <c:v>62048</c:v>
                </c:pt>
                <c:pt idx="12">
                  <c:v>62047</c:v>
                </c:pt>
                <c:pt idx="13">
                  <c:v>61485</c:v>
                </c:pt>
                <c:pt idx="14">
                  <c:v>61485</c:v>
                </c:pt>
                <c:pt idx="15">
                  <c:v>61485</c:v>
                </c:pt>
                <c:pt idx="16">
                  <c:v>61484</c:v>
                </c:pt>
                <c:pt idx="17">
                  <c:v>61484</c:v>
                </c:pt>
                <c:pt idx="18">
                  <c:v>61483</c:v>
                </c:pt>
                <c:pt idx="19">
                  <c:v>62099</c:v>
                </c:pt>
                <c:pt idx="20">
                  <c:v>62369</c:v>
                </c:pt>
                <c:pt idx="21">
                  <c:v>62837</c:v>
                </c:pt>
                <c:pt idx="22">
                  <c:v>63221</c:v>
                </c:pt>
                <c:pt idx="23">
                  <c:v>63676</c:v>
                </c:pt>
                <c:pt idx="24">
                  <c:v>64525</c:v>
                </c:pt>
                <c:pt idx="25">
                  <c:v>66599</c:v>
                </c:pt>
                <c:pt idx="26">
                  <c:v>67060</c:v>
                </c:pt>
                <c:pt idx="27">
                  <c:v>67911</c:v>
                </c:pt>
                <c:pt idx="28">
                  <c:v>68812</c:v>
                </c:pt>
                <c:pt idx="29">
                  <c:v>70754</c:v>
                </c:pt>
                <c:pt idx="30">
                  <c:v>72683</c:v>
                </c:pt>
                <c:pt idx="31">
                  <c:v>73968</c:v>
                </c:pt>
                <c:pt idx="32">
                  <c:v>75342</c:v>
                </c:pt>
                <c:pt idx="34">
                  <c:v>87144</c:v>
                </c:pt>
              </c:numCache>
            </c:numRef>
          </c:val>
        </c:ser>
        <c:ser>
          <c:idx val="5"/>
          <c:order val="5"/>
          <c:tx>
            <c:strRef>
              <c:f>Towns!$AC$6</c:f>
              <c:strCache>
                <c:ptCount val="1"/>
                <c:pt idx="0">
                  <c:v>Woodlands</c:v>
                </c:pt>
              </c:strCache>
            </c:strRef>
          </c:tx>
          <c:spPr>
            <a:ln>
              <a:solidFill>
                <a:srgbClr val="0000FF"/>
              </a:solidFill>
            </a:ln>
          </c:spPr>
          <c:marker>
            <c:symbol val="circle"/>
            <c:size val="7"/>
            <c:spPr>
              <a:solidFill>
                <a:srgbClr val="8080FF"/>
              </a:solidFill>
              <a:ln>
                <a:solidFill>
                  <a:srgbClr val="000080"/>
                </a:solidFill>
              </a:ln>
            </c:spPr>
          </c:marker>
          <c:cat>
            <c:strRef>
              <c:f>Towns!$B$7:$B$41</c:f>
              <c:strCache>
                <c:ptCount val="35"/>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including U/C</c:v>
                </c:pt>
              </c:strCache>
            </c:strRef>
          </c:cat>
          <c:val>
            <c:numRef>
              <c:f>Towns!$AC$7:$AC$41</c:f>
              <c:numCache>
                <c:formatCode>General</c:formatCode>
                <c:ptCount val="35"/>
                <c:pt idx="0">
                  <c:v>23125</c:v>
                </c:pt>
                <c:pt idx="1">
                  <c:v>23125</c:v>
                </c:pt>
                <c:pt idx="2">
                  <c:v>22976</c:v>
                </c:pt>
                <c:pt idx="3">
                  <c:v>22457</c:v>
                </c:pt>
                <c:pt idx="4">
                  <c:v>20996</c:v>
                </c:pt>
                <c:pt idx="5">
                  <c:v>23624</c:v>
                </c:pt>
                <c:pt idx="6">
                  <c:v>31302</c:v>
                </c:pt>
                <c:pt idx="7">
                  <c:v>40182</c:v>
                </c:pt>
                <c:pt idx="8">
                  <c:v>46826</c:v>
                </c:pt>
                <c:pt idx="9">
                  <c:v>52990</c:v>
                </c:pt>
                <c:pt idx="10">
                  <c:v>54767</c:v>
                </c:pt>
                <c:pt idx="11">
                  <c:v>55130</c:v>
                </c:pt>
                <c:pt idx="12">
                  <c:v>57259</c:v>
                </c:pt>
                <c:pt idx="13">
                  <c:v>57954</c:v>
                </c:pt>
                <c:pt idx="14">
                  <c:v>57953</c:v>
                </c:pt>
                <c:pt idx="15">
                  <c:v>57953</c:v>
                </c:pt>
                <c:pt idx="16">
                  <c:v>57953</c:v>
                </c:pt>
                <c:pt idx="17">
                  <c:v>57953</c:v>
                </c:pt>
                <c:pt idx="18">
                  <c:v>58025</c:v>
                </c:pt>
                <c:pt idx="19">
                  <c:v>58025</c:v>
                </c:pt>
                <c:pt idx="20">
                  <c:v>58525</c:v>
                </c:pt>
                <c:pt idx="21">
                  <c:v>58525</c:v>
                </c:pt>
                <c:pt idx="22">
                  <c:v>59034</c:v>
                </c:pt>
                <c:pt idx="23">
                  <c:v>60065</c:v>
                </c:pt>
                <c:pt idx="24">
                  <c:v>61989</c:v>
                </c:pt>
                <c:pt idx="25">
                  <c:v>62675</c:v>
                </c:pt>
                <c:pt idx="26">
                  <c:v>63779</c:v>
                </c:pt>
                <c:pt idx="27">
                  <c:v>64602</c:v>
                </c:pt>
                <c:pt idx="28">
                  <c:v>68153</c:v>
                </c:pt>
                <c:pt idx="29">
                  <c:v>69900</c:v>
                </c:pt>
                <c:pt idx="30">
                  <c:v>69900</c:v>
                </c:pt>
                <c:pt idx="31">
                  <c:v>69900</c:v>
                </c:pt>
                <c:pt idx="32">
                  <c:v>70072</c:v>
                </c:pt>
                <c:pt idx="34">
                  <c:v>76343</c:v>
                </c:pt>
              </c:numCache>
            </c:numRef>
          </c:val>
        </c:ser>
        <c:ser>
          <c:idx val="6"/>
          <c:order val="6"/>
          <c:tx>
            <c:strRef>
              <c:f>Towns!$AD$6</c:f>
              <c:strCache>
                <c:ptCount val="1"/>
                <c:pt idx="0">
                  <c:v>Yishun</c:v>
                </c:pt>
              </c:strCache>
            </c:strRef>
          </c:tx>
          <c:spPr>
            <a:ln w="19050">
              <a:solidFill>
                <a:srgbClr val="800080"/>
              </a:solidFill>
            </a:ln>
          </c:spPr>
          <c:marker>
            <c:symbol val="circle"/>
            <c:size val="7"/>
            <c:spPr>
              <a:solidFill>
                <a:srgbClr val="FF80FF"/>
              </a:solidFill>
              <a:ln>
                <a:solidFill>
                  <a:srgbClr val="800080"/>
                </a:solidFill>
              </a:ln>
            </c:spPr>
          </c:marker>
          <c:cat>
            <c:strRef>
              <c:f>Towns!$B$7:$B$41</c:f>
              <c:strCache>
                <c:ptCount val="35"/>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pt idx="33">
                  <c:v>2023</c:v>
                </c:pt>
                <c:pt idx="34">
                  <c:v>including U/C</c:v>
                </c:pt>
              </c:strCache>
            </c:strRef>
          </c:cat>
          <c:val>
            <c:numRef>
              <c:f>Towns!$AD$7:$AD$41</c:f>
              <c:numCache>
                <c:formatCode>General</c:formatCode>
                <c:ptCount val="35"/>
                <c:pt idx="0">
                  <c:v>44720</c:v>
                </c:pt>
                <c:pt idx="1">
                  <c:v>44796</c:v>
                </c:pt>
                <c:pt idx="2">
                  <c:v>45096</c:v>
                </c:pt>
                <c:pt idx="3">
                  <c:v>45400</c:v>
                </c:pt>
                <c:pt idx="4">
                  <c:v>45701</c:v>
                </c:pt>
                <c:pt idx="5">
                  <c:v>45759</c:v>
                </c:pt>
                <c:pt idx="6">
                  <c:v>45748</c:v>
                </c:pt>
                <c:pt idx="7">
                  <c:v>45739</c:v>
                </c:pt>
                <c:pt idx="8">
                  <c:v>45735</c:v>
                </c:pt>
                <c:pt idx="9">
                  <c:v>45912</c:v>
                </c:pt>
                <c:pt idx="10">
                  <c:v>46426</c:v>
                </c:pt>
                <c:pt idx="11">
                  <c:v>46419</c:v>
                </c:pt>
                <c:pt idx="12">
                  <c:v>46588</c:v>
                </c:pt>
                <c:pt idx="13">
                  <c:v>46615</c:v>
                </c:pt>
                <c:pt idx="14">
                  <c:v>46613</c:v>
                </c:pt>
                <c:pt idx="15">
                  <c:v>46613</c:v>
                </c:pt>
                <c:pt idx="16">
                  <c:v>46613</c:v>
                </c:pt>
                <c:pt idx="17">
                  <c:v>46613</c:v>
                </c:pt>
                <c:pt idx="18">
                  <c:v>46613</c:v>
                </c:pt>
                <c:pt idx="19">
                  <c:v>46613</c:v>
                </c:pt>
                <c:pt idx="20">
                  <c:v>46965</c:v>
                </c:pt>
                <c:pt idx="21">
                  <c:v>47708</c:v>
                </c:pt>
                <c:pt idx="22">
                  <c:v>49024</c:v>
                </c:pt>
                <c:pt idx="23">
                  <c:v>49168</c:v>
                </c:pt>
                <c:pt idx="24">
                  <c:v>52877</c:v>
                </c:pt>
                <c:pt idx="25">
                  <c:v>56698</c:v>
                </c:pt>
                <c:pt idx="26">
                  <c:v>57538</c:v>
                </c:pt>
                <c:pt idx="27">
                  <c:v>60904</c:v>
                </c:pt>
                <c:pt idx="28">
                  <c:v>62786</c:v>
                </c:pt>
                <c:pt idx="29">
                  <c:v>64334</c:v>
                </c:pt>
                <c:pt idx="30">
                  <c:v>65158</c:v>
                </c:pt>
                <c:pt idx="31">
                  <c:v>65158</c:v>
                </c:pt>
                <c:pt idx="32">
                  <c:v>65614</c:v>
                </c:pt>
                <c:pt idx="34">
                  <c:v>71441</c:v>
                </c:pt>
              </c:numCache>
            </c:numRef>
          </c:val>
        </c:ser>
        <c:marker val="1"/>
        <c:axId val="77922304"/>
        <c:axId val="77924224"/>
      </c:lineChart>
      <c:catAx>
        <c:axId val="77922304"/>
        <c:scaling>
          <c:orientation val="minMax"/>
        </c:scaling>
        <c:axPos val="b"/>
        <c:tickLblPos val="nextTo"/>
        <c:crossAx val="77924224"/>
        <c:crosses val="autoZero"/>
        <c:auto val="1"/>
        <c:lblAlgn val="ctr"/>
        <c:lblOffset val="100"/>
      </c:catAx>
      <c:valAx>
        <c:axId val="77924224"/>
        <c:scaling>
          <c:orientation val="minMax"/>
        </c:scaling>
        <c:axPos val="l"/>
        <c:majorGridlines/>
        <c:numFmt formatCode="General" sourceLinked="1"/>
        <c:tickLblPos val="nextTo"/>
        <c:crossAx val="77922304"/>
        <c:crosses val="autoZero"/>
        <c:crossBetween val="between"/>
      </c:valAx>
    </c:plotArea>
    <c:legend>
      <c:legendPos val="t"/>
      <c:layout/>
    </c:legend>
    <c:plotVisOnly val="1"/>
  </c:chart>
  <c:txPr>
    <a:bodyPr/>
    <a:lstStyle/>
    <a:p>
      <a:pPr>
        <a:defRPr sz="1000" b="1">
          <a:latin typeface="Arial" pitchFamily="34" charset="0"/>
          <a:cs typeface="Arial" pitchFamily="34" charset="0"/>
        </a:defRPr>
      </a:pPr>
      <a:endParaRPr lang="en-US"/>
    </a:p>
  </c:txPr>
  <c:printSettings>
    <c:headerFooter/>
    <c:pageMargins b="0.75000000000000033" l="0.70000000000000029" r="0.70000000000000029" t="0.75000000000000033" header="0.30000000000000016" footer="0.30000000000000016"/>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sz="2000"/>
            </a:pPr>
            <a:r>
              <a:rPr lang="en-US" sz="2000"/>
              <a:t>Number of dwelling units by flat type and year, at 31 March each year</a:t>
            </a:r>
          </a:p>
        </c:rich>
      </c:tx>
      <c:layout/>
    </c:title>
    <c:plotArea>
      <c:layout/>
      <c:areaChart>
        <c:grouping val="stacked"/>
        <c:ser>
          <c:idx val="0"/>
          <c:order val="0"/>
          <c:tx>
            <c:strRef>
              <c:f>'Flat Types'!$C$6</c:f>
              <c:strCache>
                <c:ptCount val="1"/>
                <c:pt idx="0">
                  <c:v>1-room</c:v>
                </c:pt>
              </c:strCache>
            </c:strRef>
          </c:tx>
          <c:spPr>
            <a:solidFill>
              <a:srgbClr val="FF80FF"/>
            </a:solidFill>
            <a:ln>
              <a:solidFill>
                <a:srgbClr val="800080"/>
              </a:solidFill>
            </a:ln>
          </c:spPr>
          <c:cat>
            <c:strRef>
              <c:f>'Flat Types'!$B$7:$B$39</c:f>
              <c:strCache>
                <c:ptCount val="33"/>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strCache>
            </c:strRef>
          </c:cat>
          <c:val>
            <c:numRef>
              <c:f>'Flat Types'!$C$7:$C$39</c:f>
              <c:numCache>
                <c:formatCode>General</c:formatCode>
                <c:ptCount val="33"/>
                <c:pt idx="0">
                  <c:v>28741</c:v>
                </c:pt>
                <c:pt idx="1">
                  <c:v>28699</c:v>
                </c:pt>
                <c:pt idx="2">
                  <c:v>27470</c:v>
                </c:pt>
                <c:pt idx="3">
                  <c:v>27446</c:v>
                </c:pt>
                <c:pt idx="4">
                  <c:v>27446</c:v>
                </c:pt>
                <c:pt idx="5">
                  <c:v>26457</c:v>
                </c:pt>
                <c:pt idx="6">
                  <c:v>25926</c:v>
                </c:pt>
                <c:pt idx="7">
                  <c:v>25539</c:v>
                </c:pt>
                <c:pt idx="8">
                  <c:v>25184</c:v>
                </c:pt>
                <c:pt idx="9">
                  <c:v>25161</c:v>
                </c:pt>
                <c:pt idx="10">
                  <c:v>24468</c:v>
                </c:pt>
                <c:pt idx="11">
                  <c:v>23293</c:v>
                </c:pt>
                <c:pt idx="12">
                  <c:v>21274</c:v>
                </c:pt>
                <c:pt idx="13">
                  <c:v>20457</c:v>
                </c:pt>
                <c:pt idx="14">
                  <c:v>20321</c:v>
                </c:pt>
                <c:pt idx="15">
                  <c:v>20141</c:v>
                </c:pt>
                <c:pt idx="16">
                  <c:v>20144</c:v>
                </c:pt>
                <c:pt idx="17">
                  <c:v>20145</c:v>
                </c:pt>
                <c:pt idx="18">
                  <c:v>20309</c:v>
                </c:pt>
                <c:pt idx="19">
                  <c:v>19652</c:v>
                </c:pt>
                <c:pt idx="20">
                  <c:v>21217</c:v>
                </c:pt>
                <c:pt idx="21">
                  <c:v>22087</c:v>
                </c:pt>
                <c:pt idx="22">
                  <c:v>24559</c:v>
                </c:pt>
                <c:pt idx="23">
                  <c:v>25384</c:v>
                </c:pt>
                <c:pt idx="24">
                  <c:v>25564</c:v>
                </c:pt>
                <c:pt idx="25">
                  <c:v>25798</c:v>
                </c:pt>
                <c:pt idx="26">
                  <c:v>26840</c:v>
                </c:pt>
                <c:pt idx="27">
                  <c:v>28206</c:v>
                </c:pt>
                <c:pt idx="28">
                  <c:v>30097</c:v>
                </c:pt>
                <c:pt idx="29">
                  <c:v>30780</c:v>
                </c:pt>
                <c:pt idx="30">
                  <c:v>30906</c:v>
                </c:pt>
                <c:pt idx="31">
                  <c:v>31064</c:v>
                </c:pt>
                <c:pt idx="32">
                  <c:v>30944</c:v>
                </c:pt>
              </c:numCache>
            </c:numRef>
          </c:val>
        </c:ser>
        <c:ser>
          <c:idx val="1"/>
          <c:order val="1"/>
          <c:tx>
            <c:strRef>
              <c:f>'Flat Types'!$D$6</c:f>
              <c:strCache>
                <c:ptCount val="1"/>
                <c:pt idx="0">
                  <c:v>2-room</c:v>
                </c:pt>
              </c:strCache>
            </c:strRef>
          </c:tx>
          <c:spPr>
            <a:solidFill>
              <a:srgbClr val="8080FF"/>
            </a:solidFill>
            <a:ln>
              <a:solidFill>
                <a:srgbClr val="000080"/>
              </a:solidFill>
            </a:ln>
          </c:spPr>
          <c:cat>
            <c:strRef>
              <c:f>'Flat Types'!$B$7:$B$39</c:f>
              <c:strCache>
                <c:ptCount val="33"/>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strCache>
            </c:strRef>
          </c:cat>
          <c:val>
            <c:numRef>
              <c:f>'Flat Types'!$D$7:$D$39</c:f>
              <c:numCache>
                <c:formatCode>General</c:formatCode>
                <c:ptCount val="33"/>
                <c:pt idx="0">
                  <c:v>42227</c:v>
                </c:pt>
                <c:pt idx="1">
                  <c:v>42206</c:v>
                </c:pt>
                <c:pt idx="2">
                  <c:v>37034</c:v>
                </c:pt>
                <c:pt idx="3">
                  <c:v>36671</c:v>
                </c:pt>
                <c:pt idx="4">
                  <c:v>36644</c:v>
                </c:pt>
                <c:pt idx="5">
                  <c:v>36055</c:v>
                </c:pt>
                <c:pt idx="6">
                  <c:v>35067</c:v>
                </c:pt>
                <c:pt idx="7">
                  <c:v>34933</c:v>
                </c:pt>
                <c:pt idx="8">
                  <c:v>34608</c:v>
                </c:pt>
                <c:pt idx="9">
                  <c:v>34544</c:v>
                </c:pt>
                <c:pt idx="10">
                  <c:v>34011</c:v>
                </c:pt>
                <c:pt idx="11">
                  <c:v>33401</c:v>
                </c:pt>
                <c:pt idx="12">
                  <c:v>30661</c:v>
                </c:pt>
                <c:pt idx="13">
                  <c:v>30567</c:v>
                </c:pt>
                <c:pt idx="14">
                  <c:v>29495</c:v>
                </c:pt>
                <c:pt idx="15">
                  <c:v>29351</c:v>
                </c:pt>
                <c:pt idx="16">
                  <c:v>29183</c:v>
                </c:pt>
                <c:pt idx="17">
                  <c:v>28712</c:v>
                </c:pt>
                <c:pt idx="18">
                  <c:v>29546</c:v>
                </c:pt>
                <c:pt idx="19">
                  <c:v>29431</c:v>
                </c:pt>
                <c:pt idx="20">
                  <c:v>30210</c:v>
                </c:pt>
                <c:pt idx="21">
                  <c:v>31077</c:v>
                </c:pt>
                <c:pt idx="22">
                  <c:v>32917</c:v>
                </c:pt>
                <c:pt idx="23">
                  <c:v>34716</c:v>
                </c:pt>
                <c:pt idx="24">
                  <c:v>36131</c:v>
                </c:pt>
                <c:pt idx="25">
                  <c:v>37900</c:v>
                </c:pt>
                <c:pt idx="26">
                  <c:v>39894</c:v>
                </c:pt>
                <c:pt idx="27">
                  <c:v>42499</c:v>
                </c:pt>
                <c:pt idx="28">
                  <c:v>49082</c:v>
                </c:pt>
                <c:pt idx="29">
                  <c:v>53789</c:v>
                </c:pt>
                <c:pt idx="30">
                  <c:v>57660</c:v>
                </c:pt>
                <c:pt idx="31">
                  <c:v>60147</c:v>
                </c:pt>
                <c:pt idx="32">
                  <c:v>63170</c:v>
                </c:pt>
              </c:numCache>
            </c:numRef>
          </c:val>
        </c:ser>
        <c:ser>
          <c:idx val="2"/>
          <c:order val="2"/>
          <c:tx>
            <c:strRef>
              <c:f>'Flat Types'!$E$6</c:f>
              <c:strCache>
                <c:ptCount val="1"/>
                <c:pt idx="0">
                  <c:v>3-room</c:v>
                </c:pt>
              </c:strCache>
            </c:strRef>
          </c:tx>
          <c:spPr>
            <a:solidFill>
              <a:srgbClr val="80FFFF"/>
            </a:solidFill>
            <a:ln>
              <a:solidFill>
                <a:srgbClr val="008080"/>
              </a:solidFill>
            </a:ln>
          </c:spPr>
          <c:cat>
            <c:strRef>
              <c:f>'Flat Types'!$B$7:$B$39</c:f>
              <c:strCache>
                <c:ptCount val="33"/>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strCache>
            </c:strRef>
          </c:cat>
          <c:val>
            <c:numRef>
              <c:f>'Flat Types'!$E$7:$E$39</c:f>
              <c:numCache>
                <c:formatCode>General</c:formatCode>
                <c:ptCount val="33"/>
                <c:pt idx="0">
                  <c:v>252374</c:v>
                </c:pt>
                <c:pt idx="1">
                  <c:v>251973</c:v>
                </c:pt>
                <c:pt idx="2">
                  <c:v>247733</c:v>
                </c:pt>
                <c:pt idx="3">
                  <c:v>246748</c:v>
                </c:pt>
                <c:pt idx="4">
                  <c:v>244280</c:v>
                </c:pt>
                <c:pt idx="5">
                  <c:v>241772</c:v>
                </c:pt>
                <c:pt idx="6">
                  <c:v>240851</c:v>
                </c:pt>
                <c:pt idx="7">
                  <c:v>240006</c:v>
                </c:pt>
                <c:pt idx="8">
                  <c:v>239445</c:v>
                </c:pt>
                <c:pt idx="9">
                  <c:v>238596</c:v>
                </c:pt>
                <c:pt idx="10">
                  <c:v>236409</c:v>
                </c:pt>
                <c:pt idx="11">
                  <c:v>234630</c:v>
                </c:pt>
                <c:pt idx="12">
                  <c:v>232234</c:v>
                </c:pt>
                <c:pt idx="13">
                  <c:v>229226</c:v>
                </c:pt>
                <c:pt idx="14">
                  <c:v>228463</c:v>
                </c:pt>
                <c:pt idx="15">
                  <c:v>227113</c:v>
                </c:pt>
                <c:pt idx="16">
                  <c:v>223409</c:v>
                </c:pt>
                <c:pt idx="17">
                  <c:v>222098</c:v>
                </c:pt>
                <c:pt idx="18">
                  <c:v>221996</c:v>
                </c:pt>
                <c:pt idx="19">
                  <c:v>220545</c:v>
                </c:pt>
                <c:pt idx="20">
                  <c:v>220770</c:v>
                </c:pt>
                <c:pt idx="21">
                  <c:v>222095</c:v>
                </c:pt>
                <c:pt idx="22">
                  <c:v>222242</c:v>
                </c:pt>
                <c:pt idx="23">
                  <c:v>222704</c:v>
                </c:pt>
                <c:pt idx="24">
                  <c:v>224272</c:v>
                </c:pt>
                <c:pt idx="25">
                  <c:v>228646</c:v>
                </c:pt>
                <c:pt idx="26">
                  <c:v>232144</c:v>
                </c:pt>
                <c:pt idx="27">
                  <c:v>236152</c:v>
                </c:pt>
                <c:pt idx="28">
                  <c:v>240372</c:v>
                </c:pt>
                <c:pt idx="29">
                  <c:v>242479</c:v>
                </c:pt>
                <c:pt idx="30">
                  <c:v>243519</c:v>
                </c:pt>
                <c:pt idx="31">
                  <c:v>244619</c:v>
                </c:pt>
                <c:pt idx="32">
                  <c:v>247401</c:v>
                </c:pt>
              </c:numCache>
            </c:numRef>
          </c:val>
        </c:ser>
        <c:ser>
          <c:idx val="3"/>
          <c:order val="3"/>
          <c:tx>
            <c:strRef>
              <c:f>'Flat Types'!$F$6</c:f>
              <c:strCache>
                <c:ptCount val="1"/>
                <c:pt idx="0">
                  <c:v>4-room</c:v>
                </c:pt>
              </c:strCache>
            </c:strRef>
          </c:tx>
          <c:spPr>
            <a:solidFill>
              <a:srgbClr val="80FF80"/>
            </a:solidFill>
            <a:ln>
              <a:solidFill>
                <a:srgbClr val="008000"/>
              </a:solidFill>
            </a:ln>
          </c:spPr>
          <c:cat>
            <c:strRef>
              <c:f>'Flat Types'!$B$7:$B$39</c:f>
              <c:strCache>
                <c:ptCount val="33"/>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strCache>
            </c:strRef>
          </c:cat>
          <c:val>
            <c:numRef>
              <c:f>'Flat Types'!$F$7:$F$39</c:f>
              <c:numCache>
                <c:formatCode>General</c:formatCode>
                <c:ptCount val="33"/>
                <c:pt idx="0">
                  <c:v>196121</c:v>
                </c:pt>
                <c:pt idx="1">
                  <c:v>204649</c:v>
                </c:pt>
                <c:pt idx="2">
                  <c:v>208483</c:v>
                </c:pt>
                <c:pt idx="3">
                  <c:v>211826</c:v>
                </c:pt>
                <c:pt idx="4">
                  <c:v>217589</c:v>
                </c:pt>
                <c:pt idx="5">
                  <c:v>226351</c:v>
                </c:pt>
                <c:pt idx="6">
                  <c:v>240137</c:v>
                </c:pt>
                <c:pt idx="7">
                  <c:v>255960</c:v>
                </c:pt>
                <c:pt idx="8">
                  <c:v>270995</c:v>
                </c:pt>
                <c:pt idx="9">
                  <c:v>284723</c:v>
                </c:pt>
                <c:pt idx="10">
                  <c:v>298139</c:v>
                </c:pt>
                <c:pt idx="11">
                  <c:v>307078</c:v>
                </c:pt>
                <c:pt idx="12">
                  <c:v>315381</c:v>
                </c:pt>
                <c:pt idx="13">
                  <c:v>319428</c:v>
                </c:pt>
                <c:pt idx="14">
                  <c:v>324642</c:v>
                </c:pt>
                <c:pt idx="15">
                  <c:v>327701</c:v>
                </c:pt>
                <c:pt idx="16">
                  <c:v>330416</c:v>
                </c:pt>
                <c:pt idx="17">
                  <c:v>331787</c:v>
                </c:pt>
                <c:pt idx="18">
                  <c:v>336712</c:v>
                </c:pt>
                <c:pt idx="19">
                  <c:v>337020</c:v>
                </c:pt>
                <c:pt idx="20">
                  <c:v>340069</c:v>
                </c:pt>
                <c:pt idx="21">
                  <c:v>346938</c:v>
                </c:pt>
                <c:pt idx="22">
                  <c:v>354942</c:v>
                </c:pt>
                <c:pt idx="23">
                  <c:v>357940</c:v>
                </c:pt>
                <c:pt idx="24">
                  <c:v>366511</c:v>
                </c:pt>
                <c:pt idx="25">
                  <c:v>379953</c:v>
                </c:pt>
                <c:pt idx="26">
                  <c:v>390901</c:v>
                </c:pt>
                <c:pt idx="27">
                  <c:v>401770</c:v>
                </c:pt>
                <c:pt idx="28">
                  <c:v>413752</c:v>
                </c:pt>
                <c:pt idx="29">
                  <c:v>419646</c:v>
                </c:pt>
                <c:pt idx="30">
                  <c:v>424769</c:v>
                </c:pt>
                <c:pt idx="31">
                  <c:v>427790</c:v>
                </c:pt>
                <c:pt idx="32">
                  <c:v>433300</c:v>
                </c:pt>
              </c:numCache>
            </c:numRef>
          </c:val>
        </c:ser>
        <c:ser>
          <c:idx val="4"/>
          <c:order val="4"/>
          <c:tx>
            <c:strRef>
              <c:f>'Flat Types'!$G$6</c:f>
              <c:strCache>
                <c:ptCount val="1"/>
                <c:pt idx="0">
                  <c:v>5-room</c:v>
                </c:pt>
              </c:strCache>
            </c:strRef>
          </c:tx>
          <c:spPr>
            <a:solidFill>
              <a:srgbClr val="FFFF80"/>
            </a:solidFill>
            <a:ln>
              <a:solidFill>
                <a:srgbClr val="808000"/>
              </a:solidFill>
            </a:ln>
          </c:spPr>
          <c:cat>
            <c:strRef>
              <c:f>'Flat Types'!$B$7:$B$39</c:f>
              <c:strCache>
                <c:ptCount val="33"/>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strCache>
            </c:strRef>
          </c:cat>
          <c:val>
            <c:numRef>
              <c:f>'Flat Types'!$G$7:$G$39</c:f>
              <c:numCache>
                <c:formatCode>General</c:formatCode>
                <c:ptCount val="33"/>
                <c:pt idx="0">
                  <c:v>70047</c:v>
                </c:pt>
                <c:pt idx="1">
                  <c:v>72083</c:v>
                </c:pt>
                <c:pt idx="2">
                  <c:v>76597</c:v>
                </c:pt>
                <c:pt idx="3">
                  <c:v>84272</c:v>
                </c:pt>
                <c:pt idx="4">
                  <c:v>92437</c:v>
                </c:pt>
                <c:pt idx="5">
                  <c:v>102874</c:v>
                </c:pt>
                <c:pt idx="6">
                  <c:v>113876</c:v>
                </c:pt>
                <c:pt idx="7">
                  <c:v>124174</c:v>
                </c:pt>
                <c:pt idx="8">
                  <c:v>138095</c:v>
                </c:pt>
                <c:pt idx="9">
                  <c:v>153289</c:v>
                </c:pt>
                <c:pt idx="10">
                  <c:v>170452</c:v>
                </c:pt>
                <c:pt idx="11">
                  <c:v>183984</c:v>
                </c:pt>
                <c:pt idx="12">
                  <c:v>195506</c:v>
                </c:pt>
                <c:pt idx="13">
                  <c:v>201152</c:v>
                </c:pt>
                <c:pt idx="14">
                  <c:v>205010</c:v>
                </c:pt>
                <c:pt idx="15">
                  <c:v>207299</c:v>
                </c:pt>
                <c:pt idx="16">
                  <c:v>207879</c:v>
                </c:pt>
                <c:pt idx="17">
                  <c:v>207975</c:v>
                </c:pt>
                <c:pt idx="18">
                  <c:v>208403</c:v>
                </c:pt>
                <c:pt idx="19">
                  <c:v>209069</c:v>
                </c:pt>
                <c:pt idx="20">
                  <c:v>209765</c:v>
                </c:pt>
                <c:pt idx="21">
                  <c:v>211034</c:v>
                </c:pt>
                <c:pt idx="22">
                  <c:v>213321</c:v>
                </c:pt>
                <c:pt idx="23">
                  <c:v>214798</c:v>
                </c:pt>
                <c:pt idx="24">
                  <c:v>217553</c:v>
                </c:pt>
                <c:pt idx="25">
                  <c:v>224402</c:v>
                </c:pt>
                <c:pt idx="26">
                  <c:v>229829</c:v>
                </c:pt>
                <c:pt idx="27">
                  <c:v>235093</c:v>
                </c:pt>
                <c:pt idx="28">
                  <c:v>239976</c:v>
                </c:pt>
                <c:pt idx="29">
                  <c:v>241576</c:v>
                </c:pt>
                <c:pt idx="30">
                  <c:v>243707</c:v>
                </c:pt>
                <c:pt idx="31">
                  <c:v>245293</c:v>
                </c:pt>
                <c:pt idx="32">
                  <c:v>247741</c:v>
                </c:pt>
              </c:numCache>
            </c:numRef>
          </c:val>
        </c:ser>
        <c:ser>
          <c:idx val="5"/>
          <c:order val="5"/>
          <c:tx>
            <c:strRef>
              <c:f>'Flat Types'!$H$6</c:f>
              <c:strCache>
                <c:ptCount val="1"/>
                <c:pt idx="0">
                  <c:v>Executive</c:v>
                </c:pt>
              </c:strCache>
            </c:strRef>
          </c:tx>
          <c:spPr>
            <a:solidFill>
              <a:srgbClr val="FF8080"/>
            </a:solidFill>
            <a:ln>
              <a:solidFill>
                <a:srgbClr val="800000"/>
              </a:solidFill>
            </a:ln>
          </c:spPr>
          <c:cat>
            <c:strRef>
              <c:f>'Flat Types'!$B$7:$B$39</c:f>
              <c:strCache>
                <c:ptCount val="33"/>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strCache>
            </c:strRef>
          </c:cat>
          <c:val>
            <c:numRef>
              <c:f>'Flat Types'!$H$7:$H$39</c:f>
              <c:numCache>
                <c:formatCode>General</c:formatCode>
                <c:ptCount val="33"/>
                <c:pt idx="0">
                  <c:v>20028</c:v>
                </c:pt>
                <c:pt idx="1">
                  <c:v>22083</c:v>
                </c:pt>
                <c:pt idx="2">
                  <c:v>25023</c:v>
                </c:pt>
                <c:pt idx="3">
                  <c:v>30539</c:v>
                </c:pt>
                <c:pt idx="4">
                  <c:v>37356</c:v>
                </c:pt>
                <c:pt idx="5">
                  <c:v>41996</c:v>
                </c:pt>
                <c:pt idx="6">
                  <c:v>44596</c:v>
                </c:pt>
                <c:pt idx="7">
                  <c:v>47303</c:v>
                </c:pt>
                <c:pt idx="8">
                  <c:v>51309</c:v>
                </c:pt>
                <c:pt idx="9">
                  <c:v>56158</c:v>
                </c:pt>
                <c:pt idx="10">
                  <c:v>61319</c:v>
                </c:pt>
                <c:pt idx="11">
                  <c:v>63677</c:v>
                </c:pt>
                <c:pt idx="12">
                  <c:v>64501</c:v>
                </c:pt>
                <c:pt idx="13">
                  <c:v>65143</c:v>
                </c:pt>
                <c:pt idx="14">
                  <c:v>65155</c:v>
                </c:pt>
                <c:pt idx="15">
                  <c:v>65160</c:v>
                </c:pt>
                <c:pt idx="16">
                  <c:v>65153</c:v>
                </c:pt>
                <c:pt idx="17">
                  <c:v>65150</c:v>
                </c:pt>
                <c:pt idx="18">
                  <c:v>65070</c:v>
                </c:pt>
                <c:pt idx="19">
                  <c:v>65075</c:v>
                </c:pt>
                <c:pt idx="20">
                  <c:v>65077</c:v>
                </c:pt>
                <c:pt idx="21">
                  <c:v>65075</c:v>
                </c:pt>
                <c:pt idx="22">
                  <c:v>65076</c:v>
                </c:pt>
                <c:pt idx="23">
                  <c:v>65078</c:v>
                </c:pt>
                <c:pt idx="24">
                  <c:v>65075</c:v>
                </c:pt>
                <c:pt idx="25">
                  <c:v>65079</c:v>
                </c:pt>
                <c:pt idx="26">
                  <c:v>65082</c:v>
                </c:pt>
                <c:pt idx="27">
                  <c:v>65085</c:v>
                </c:pt>
                <c:pt idx="28">
                  <c:v>65091</c:v>
                </c:pt>
                <c:pt idx="29">
                  <c:v>65102</c:v>
                </c:pt>
                <c:pt idx="30">
                  <c:v>65107</c:v>
                </c:pt>
                <c:pt idx="31">
                  <c:v>65110</c:v>
                </c:pt>
                <c:pt idx="32">
                  <c:v>65116</c:v>
                </c:pt>
              </c:numCache>
            </c:numRef>
          </c:val>
        </c:ser>
        <c:ser>
          <c:idx val="6"/>
          <c:order val="6"/>
          <c:tx>
            <c:strRef>
              <c:f>'Flat Types'!$I$6</c:f>
              <c:strCache>
                <c:ptCount val="1"/>
                <c:pt idx="0">
                  <c:v>SA</c:v>
                </c:pt>
              </c:strCache>
            </c:strRef>
          </c:tx>
          <c:spPr>
            <a:solidFill>
              <a:srgbClr val="FF80FF"/>
            </a:solidFill>
            <a:ln>
              <a:solidFill>
                <a:srgbClr val="800080"/>
              </a:solidFill>
            </a:ln>
          </c:spPr>
          <c:cat>
            <c:strRef>
              <c:f>'Flat Types'!$B$7:$B$39</c:f>
              <c:strCache>
                <c:ptCount val="33"/>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strCache>
            </c:strRef>
          </c:cat>
          <c:val>
            <c:numRef>
              <c:f>'Flat Types'!$I$7:$I$39</c:f>
              <c:numCache>
                <c:formatCode>General</c:formatCode>
                <c:ptCount val="33"/>
                <c:pt idx="0">
                  <c:v>0</c:v>
                </c:pt>
                <c:pt idx="1">
                  <c:v>0</c:v>
                </c:pt>
                <c:pt idx="2">
                  <c:v>0</c:v>
                </c:pt>
                <c:pt idx="3">
                  <c:v>0</c:v>
                </c:pt>
                <c:pt idx="4">
                  <c:v>0</c:v>
                </c:pt>
                <c:pt idx="5">
                  <c:v>0</c:v>
                </c:pt>
                <c:pt idx="6">
                  <c:v>0</c:v>
                </c:pt>
                <c:pt idx="7">
                  <c:v>0</c:v>
                </c:pt>
                <c:pt idx="8">
                  <c:v>0</c:v>
                </c:pt>
                <c:pt idx="9">
                  <c:v>0</c:v>
                </c:pt>
                <c:pt idx="10">
                  <c:v>0</c:v>
                </c:pt>
                <c:pt idx="11">
                  <c:v>351</c:v>
                </c:pt>
                <c:pt idx="12">
                  <c:v>936</c:v>
                </c:pt>
                <c:pt idx="13">
                  <c:v>936</c:v>
                </c:pt>
                <c:pt idx="14">
                  <c:v>936</c:v>
                </c:pt>
                <c:pt idx="15">
                  <c:v>936</c:v>
                </c:pt>
                <c:pt idx="16">
                  <c:v>1043</c:v>
                </c:pt>
                <c:pt idx="17">
                  <c:v>1081</c:v>
                </c:pt>
                <c:pt idx="18">
                  <c:v>1239</c:v>
                </c:pt>
                <c:pt idx="19">
                  <c:v>1239</c:v>
                </c:pt>
                <c:pt idx="20">
                  <c:v>1239</c:v>
                </c:pt>
                <c:pt idx="21">
                  <c:v>1800</c:v>
                </c:pt>
                <c:pt idx="22">
                  <c:v>2250</c:v>
                </c:pt>
                <c:pt idx="23">
                  <c:v>2932</c:v>
                </c:pt>
                <c:pt idx="24">
                  <c:v>4588</c:v>
                </c:pt>
                <c:pt idx="25">
                  <c:v>7078</c:v>
                </c:pt>
                <c:pt idx="26">
                  <c:v>7782</c:v>
                </c:pt>
                <c:pt idx="27">
                  <c:v>8530</c:v>
                </c:pt>
                <c:pt idx="28">
                  <c:v>8980</c:v>
                </c:pt>
                <c:pt idx="29">
                  <c:v>8978</c:v>
                </c:pt>
                <c:pt idx="30">
                  <c:v>8999</c:v>
                </c:pt>
                <c:pt idx="31">
                  <c:v>8870</c:v>
                </c:pt>
                <c:pt idx="32">
                  <c:v>8708</c:v>
                </c:pt>
              </c:numCache>
            </c:numRef>
          </c:val>
        </c:ser>
        <c:ser>
          <c:idx val="7"/>
          <c:order val="7"/>
          <c:tx>
            <c:strRef>
              <c:f>'Flat Types'!$J$6</c:f>
              <c:strCache>
                <c:ptCount val="1"/>
                <c:pt idx="0">
                  <c:v>HUDC</c:v>
                </c:pt>
              </c:strCache>
            </c:strRef>
          </c:tx>
          <c:spPr>
            <a:solidFill>
              <a:srgbClr val="C0C0C0"/>
            </a:solidFill>
            <a:ln>
              <a:solidFill>
                <a:srgbClr val="404040"/>
              </a:solidFill>
            </a:ln>
          </c:spPr>
          <c:cat>
            <c:strRef>
              <c:f>'Flat Types'!$B$7:$B$39</c:f>
              <c:strCache>
                <c:ptCount val="33"/>
                <c:pt idx="0">
                  <c:v>1990</c:v>
                </c:pt>
                <c:pt idx="1">
                  <c:v>1991</c:v>
                </c:pt>
                <c:pt idx="2">
                  <c:v>1992</c:v>
                </c:pt>
                <c:pt idx="3">
                  <c:v>1993</c:v>
                </c:pt>
                <c:pt idx="4">
                  <c:v>1994</c:v>
                </c:pt>
                <c:pt idx="5">
                  <c:v>1995</c:v>
                </c:pt>
                <c:pt idx="6">
                  <c:v>1996</c:v>
                </c:pt>
                <c:pt idx="7">
                  <c:v>1997</c:v>
                </c:pt>
                <c:pt idx="8">
                  <c:v>1998</c:v>
                </c:pt>
                <c:pt idx="9">
                  <c:v>1999</c:v>
                </c:pt>
                <c:pt idx="10">
                  <c:v>2000</c:v>
                </c:pt>
                <c:pt idx="11">
                  <c:v>2001</c:v>
                </c:pt>
                <c:pt idx="12">
                  <c:v>2002</c:v>
                </c:pt>
                <c:pt idx="13">
                  <c:v>2003</c:v>
                </c:pt>
                <c:pt idx="14">
                  <c:v>2004</c:v>
                </c:pt>
                <c:pt idx="15">
                  <c:v>2005</c:v>
                </c:pt>
                <c:pt idx="16">
                  <c:v>2006</c:v>
                </c:pt>
                <c:pt idx="17">
                  <c:v>2007</c:v>
                </c:pt>
                <c:pt idx="18">
                  <c:v>2008</c:v>
                </c:pt>
                <c:pt idx="19">
                  <c:v>2009</c:v>
                </c:pt>
                <c:pt idx="20">
                  <c:v>2010</c:v>
                </c:pt>
                <c:pt idx="21">
                  <c:v>2011</c:v>
                </c:pt>
                <c:pt idx="22">
                  <c:v>2012</c:v>
                </c:pt>
                <c:pt idx="23">
                  <c:v>2013</c:v>
                </c:pt>
                <c:pt idx="24">
                  <c:v>2014</c:v>
                </c:pt>
                <c:pt idx="25">
                  <c:v>2015</c:v>
                </c:pt>
                <c:pt idx="26">
                  <c:v>2016</c:v>
                </c:pt>
                <c:pt idx="27">
                  <c:v>2017</c:v>
                </c:pt>
                <c:pt idx="28">
                  <c:v>2018</c:v>
                </c:pt>
                <c:pt idx="29">
                  <c:v>2019</c:v>
                </c:pt>
                <c:pt idx="30">
                  <c:v>2020</c:v>
                </c:pt>
                <c:pt idx="31">
                  <c:v>2021</c:v>
                </c:pt>
                <c:pt idx="32">
                  <c:v>2022</c:v>
                </c:pt>
              </c:strCache>
            </c:strRef>
          </c:cat>
          <c:val>
            <c:numRef>
              <c:f>'Flat Types'!$J$7:$J$39</c:f>
              <c:numCache>
                <c:formatCode>General</c:formatCode>
                <c:ptCount val="33"/>
                <c:pt idx="0">
                  <c:v>5411</c:v>
                </c:pt>
                <c:pt idx="1">
                  <c:v>5411</c:v>
                </c:pt>
                <c:pt idx="2">
                  <c:v>5411</c:v>
                </c:pt>
                <c:pt idx="3">
                  <c:v>5411</c:v>
                </c:pt>
                <c:pt idx="4">
                  <c:v>5411</c:v>
                </c:pt>
                <c:pt idx="5">
                  <c:v>5411</c:v>
                </c:pt>
                <c:pt idx="6">
                  <c:v>5271</c:v>
                </c:pt>
                <c:pt idx="7">
                  <c:v>4025</c:v>
                </c:pt>
                <c:pt idx="8">
                  <c:v>4025</c:v>
                </c:pt>
                <c:pt idx="9">
                  <c:v>3350</c:v>
                </c:pt>
                <c:pt idx="10">
                  <c:v>3350</c:v>
                </c:pt>
                <c:pt idx="11">
                  <c:v>3008</c:v>
                </c:pt>
                <c:pt idx="12">
                  <c:v>2425</c:v>
                </c:pt>
                <c:pt idx="13">
                  <c:v>1865</c:v>
                </c:pt>
                <c:pt idx="14">
                  <c:v>1865</c:v>
                </c:pt>
                <c:pt idx="15">
                  <c:v>1865</c:v>
                </c:pt>
                <c:pt idx="16">
                  <c:v>1865</c:v>
                </c:pt>
                <c:pt idx="17">
                  <c:v>1865</c:v>
                </c:pt>
                <c:pt idx="18">
                  <c:v>1865</c:v>
                </c:pt>
                <c:pt idx="19">
                  <c:v>1865</c:v>
                </c:pt>
                <c:pt idx="20">
                  <c:v>1865</c:v>
                </c:pt>
                <c:pt idx="21">
                  <c:v>1865</c:v>
                </c:pt>
                <c:pt idx="22">
                  <c:v>1535</c:v>
                </c:pt>
                <c:pt idx="23">
                  <c:v>1177</c:v>
                </c:pt>
                <c:pt idx="24">
                  <c:v>1177</c:v>
                </c:pt>
                <c:pt idx="25">
                  <c:v>0</c:v>
                </c:pt>
                <c:pt idx="26">
                  <c:v>0</c:v>
                </c:pt>
                <c:pt idx="27">
                  <c:v>0</c:v>
                </c:pt>
                <c:pt idx="28">
                  <c:v>0</c:v>
                </c:pt>
                <c:pt idx="29">
                  <c:v>0</c:v>
                </c:pt>
                <c:pt idx="30">
                  <c:v>0</c:v>
                </c:pt>
                <c:pt idx="31">
                  <c:v>0</c:v>
                </c:pt>
                <c:pt idx="32">
                  <c:v>0</c:v>
                </c:pt>
              </c:numCache>
            </c:numRef>
          </c:val>
        </c:ser>
        <c:axId val="78204288"/>
        <c:axId val="78214272"/>
      </c:areaChart>
      <c:catAx>
        <c:axId val="78204288"/>
        <c:scaling>
          <c:orientation val="minMax"/>
        </c:scaling>
        <c:axPos val="b"/>
        <c:tickLblPos val="nextTo"/>
        <c:crossAx val="78214272"/>
        <c:crosses val="autoZero"/>
        <c:auto val="1"/>
        <c:lblAlgn val="ctr"/>
        <c:lblOffset val="100"/>
      </c:catAx>
      <c:valAx>
        <c:axId val="78214272"/>
        <c:scaling>
          <c:orientation val="minMax"/>
        </c:scaling>
        <c:axPos val="l"/>
        <c:majorGridlines/>
        <c:numFmt formatCode="General" sourceLinked="1"/>
        <c:tickLblPos val="nextTo"/>
        <c:crossAx val="78204288"/>
        <c:crosses val="autoZero"/>
        <c:crossBetween val="midCat"/>
      </c:valAx>
    </c:plotArea>
    <c:legend>
      <c:legendPos val="t"/>
      <c:layout/>
    </c:legend>
    <c:plotVisOnly val="1"/>
  </c:chart>
  <c:txPr>
    <a:bodyPr/>
    <a:lstStyle/>
    <a:p>
      <a:pPr>
        <a:defRPr sz="1000" b="1">
          <a:latin typeface="Arial" pitchFamily="34" charset="0"/>
          <a:cs typeface="Arial" pitchFamily="34" charset="0"/>
        </a:defRPr>
      </a:pPr>
      <a:endParaRPr lang="en-US"/>
    </a:p>
  </c:txPr>
  <c:printSettings>
    <c:headerFooter/>
    <c:pageMargins b="0.75000000000000011" l="0.70000000000000007" r="0.70000000000000007" t="0.75000000000000011" header="0.30000000000000004" footer="0.30000000000000004"/>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xdr:col>
      <xdr:colOff>0</xdr:colOff>
      <xdr:row>138</xdr:row>
      <xdr:rowOff>0</xdr:rowOff>
    </xdr:from>
    <xdr:to>
      <xdr:col>9</xdr:col>
      <xdr:colOff>0</xdr:colOff>
      <xdr:row>178</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45</xdr:row>
      <xdr:rowOff>0</xdr:rowOff>
    </xdr:from>
    <xdr:to>
      <xdr:col>25</xdr:col>
      <xdr:colOff>257175</xdr:colOff>
      <xdr:row>85</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59</xdr:row>
      <xdr:rowOff>0</xdr:rowOff>
    </xdr:from>
    <xdr:to>
      <xdr:col>28</xdr:col>
      <xdr:colOff>0</xdr:colOff>
      <xdr:row>99</xdr:row>
      <xdr:rowOff>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teoalida.com/" TargetMode="External"/><Relationship Id="rId1" Type="http://schemas.openxmlformats.org/officeDocument/2006/relationships/hyperlink" Target="http://www.teoalida.com/singapore"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8" Type="http://schemas.openxmlformats.org/officeDocument/2006/relationships/hyperlink" Target="https://www.teoalida.com/" TargetMode="External"/><Relationship Id="rId13" Type="http://schemas.openxmlformats.org/officeDocument/2006/relationships/hyperlink" Target="https://www.teoalida.com/" TargetMode="External"/><Relationship Id="rId3" Type="http://schemas.openxmlformats.org/officeDocument/2006/relationships/hyperlink" Target="http://www.teoalida.com/" TargetMode="External"/><Relationship Id="rId7" Type="http://schemas.openxmlformats.org/officeDocument/2006/relationships/hyperlink" Target="https://www.teoalida.com/" TargetMode="External"/><Relationship Id="rId12" Type="http://schemas.openxmlformats.org/officeDocument/2006/relationships/hyperlink" Target="https://www.teoalida.com/" TargetMode="External"/><Relationship Id="rId2" Type="http://schemas.openxmlformats.org/officeDocument/2006/relationships/hyperlink" Target="http://www.teoalida.com/" TargetMode="External"/><Relationship Id="rId1" Type="http://schemas.openxmlformats.org/officeDocument/2006/relationships/hyperlink" Target="http://www.teoalida.com/singapore" TargetMode="External"/><Relationship Id="rId6" Type="http://schemas.openxmlformats.org/officeDocument/2006/relationships/hyperlink" Target="http://www.teoalida.com/" TargetMode="External"/><Relationship Id="rId11" Type="http://schemas.openxmlformats.org/officeDocument/2006/relationships/hyperlink" Target="https://www.teoalida.com/" TargetMode="External"/><Relationship Id="rId5" Type="http://schemas.openxmlformats.org/officeDocument/2006/relationships/hyperlink" Target="http://www.teoalida.com/" TargetMode="External"/><Relationship Id="rId15" Type="http://schemas.openxmlformats.org/officeDocument/2006/relationships/printerSettings" Target="../printerSettings/printerSettings2.bin"/><Relationship Id="rId10" Type="http://schemas.openxmlformats.org/officeDocument/2006/relationships/hyperlink" Target="https://www.teoalida.com/" TargetMode="External"/><Relationship Id="rId4" Type="http://schemas.openxmlformats.org/officeDocument/2006/relationships/hyperlink" Target="http://www.teoalida.com/" TargetMode="External"/><Relationship Id="rId9" Type="http://schemas.openxmlformats.org/officeDocument/2006/relationships/hyperlink" Target="https://www.teoalida.com/" TargetMode="External"/><Relationship Id="rId14" Type="http://schemas.openxmlformats.org/officeDocument/2006/relationships/hyperlink" Target="https://www.teoalida.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www.teoalida.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teoalida.com/singapore" TargetMode="External"/><Relationship Id="rId3" Type="http://schemas.openxmlformats.org/officeDocument/2006/relationships/hyperlink" Target="http://www.teoalida.com/singapore" TargetMode="External"/><Relationship Id="rId7" Type="http://schemas.openxmlformats.org/officeDocument/2006/relationships/hyperlink" Target="http://www.teoalida.com/singapore" TargetMode="External"/><Relationship Id="rId2" Type="http://schemas.openxmlformats.org/officeDocument/2006/relationships/hyperlink" Target="http://www.teoalida.com/singapore" TargetMode="External"/><Relationship Id="rId1" Type="http://schemas.openxmlformats.org/officeDocument/2006/relationships/hyperlink" Target="https://www.teoalida.com/" TargetMode="External"/><Relationship Id="rId6" Type="http://schemas.openxmlformats.org/officeDocument/2006/relationships/hyperlink" Target="http://www.teoalida.com/" TargetMode="External"/><Relationship Id="rId11" Type="http://schemas.openxmlformats.org/officeDocument/2006/relationships/drawing" Target="../drawings/drawing3.xml"/><Relationship Id="rId5" Type="http://schemas.openxmlformats.org/officeDocument/2006/relationships/hyperlink" Target="http://www.teoalida.com/singapore" TargetMode="External"/><Relationship Id="rId10" Type="http://schemas.openxmlformats.org/officeDocument/2006/relationships/printerSettings" Target="../printerSettings/printerSettings3.bin"/><Relationship Id="rId4" Type="http://schemas.openxmlformats.org/officeDocument/2006/relationships/hyperlink" Target="http://www.teoalida.com/singapore" TargetMode="External"/><Relationship Id="rId9" Type="http://schemas.openxmlformats.org/officeDocument/2006/relationships/hyperlink" Target="http://www.teoalida.com/" TargetMode="External"/></Relationships>
</file>

<file path=xl/worksheets/sheet1.xml><?xml version="1.0" encoding="utf-8"?>
<worksheet xmlns="http://schemas.openxmlformats.org/spreadsheetml/2006/main" xmlns:r="http://schemas.openxmlformats.org/officeDocument/2006/relationships">
  <dimension ref="A2:I178"/>
  <sheetViews>
    <sheetView workbookViewId="0"/>
  </sheetViews>
  <sheetFormatPr defaultColWidth="2.7109375" defaultRowHeight="12.75"/>
  <cols>
    <col min="1" max="1" width="3" bestFit="1" customWidth="1"/>
    <col min="2" max="7" width="15.7109375" customWidth="1"/>
    <col min="8" max="8" width="6.7109375" customWidth="1"/>
    <col min="9" max="9" width="64.7109375" customWidth="1"/>
  </cols>
  <sheetData>
    <row r="2" spans="2:8" ht="26.25">
      <c r="B2" s="3" t="s">
        <v>128</v>
      </c>
    </row>
    <row r="3" spans="2:8" ht="18">
      <c r="B3" s="4" t="s">
        <v>230</v>
      </c>
    </row>
    <row r="4" spans="2:8" ht="13.5" thickBot="1"/>
    <row r="5" spans="2:8">
      <c r="B5" s="36"/>
      <c r="C5" s="50" t="s">
        <v>222</v>
      </c>
      <c r="D5" s="51"/>
      <c r="E5" s="52"/>
      <c r="F5" s="45" t="s">
        <v>224</v>
      </c>
      <c r="G5" s="70"/>
      <c r="H5" s="1"/>
    </row>
    <row r="6" spans="2:8" ht="26.25" thickBot="1">
      <c r="B6" s="56" t="s">
        <v>129</v>
      </c>
      <c r="C6" s="53" t="s">
        <v>0</v>
      </c>
      <c r="D6" s="68" t="s">
        <v>103</v>
      </c>
      <c r="E6" s="69" t="s">
        <v>130</v>
      </c>
      <c r="F6" s="71" t="s">
        <v>220</v>
      </c>
      <c r="G6" s="72" t="s">
        <v>221</v>
      </c>
      <c r="H6" s="1"/>
    </row>
    <row r="7" spans="2:8">
      <c r="B7" s="26" t="s">
        <v>131</v>
      </c>
      <c r="C7" s="5">
        <v>54430</v>
      </c>
      <c r="D7" s="6">
        <v>53777</v>
      </c>
      <c r="E7" s="7">
        <v>653</v>
      </c>
      <c r="F7" s="76">
        <v>52408</v>
      </c>
      <c r="G7" s="33">
        <v>2967</v>
      </c>
      <c r="H7" s="1"/>
    </row>
    <row r="8" spans="2:8">
      <c r="B8" s="26" t="s">
        <v>132</v>
      </c>
      <c r="C8" s="5">
        <v>66239</v>
      </c>
      <c r="D8" s="6">
        <v>63448</v>
      </c>
      <c r="E8" s="7">
        <v>2791</v>
      </c>
      <c r="F8" s="76">
        <v>66005</v>
      </c>
      <c r="G8" s="33">
        <v>40013</v>
      </c>
      <c r="H8" s="1"/>
    </row>
    <row r="9" spans="2:8">
      <c r="B9" s="27" t="s">
        <v>133</v>
      </c>
      <c r="C9" s="8">
        <v>113819</v>
      </c>
      <c r="D9" s="9">
        <v>110362</v>
      </c>
      <c r="E9" s="10">
        <v>3457</v>
      </c>
      <c r="F9" s="77">
        <v>57034</v>
      </c>
      <c r="G9" s="32">
        <v>123213</v>
      </c>
      <c r="H9" s="1"/>
    </row>
    <row r="10" spans="2:8">
      <c r="B10" s="26" t="s">
        <v>134</v>
      </c>
      <c r="C10" s="5">
        <v>137670</v>
      </c>
      <c r="D10" s="6">
        <v>130981</v>
      </c>
      <c r="E10" s="7">
        <v>6689</v>
      </c>
      <c r="F10" s="76">
        <v>47958</v>
      </c>
      <c r="G10" s="33">
        <v>141430</v>
      </c>
      <c r="H10" s="1"/>
    </row>
    <row r="11" spans="2:8">
      <c r="B11" s="27" t="s">
        <v>135</v>
      </c>
      <c r="C11" s="8">
        <v>200377</v>
      </c>
      <c r="D11" s="9">
        <v>189299</v>
      </c>
      <c r="E11" s="10">
        <v>11078</v>
      </c>
      <c r="F11" s="77">
        <v>38628</v>
      </c>
      <c r="G11" s="32">
        <v>205502</v>
      </c>
      <c r="H11" s="1"/>
    </row>
    <row r="12" spans="2:8">
      <c r="B12" s="26" t="s">
        <v>136</v>
      </c>
      <c r="C12" s="5">
        <v>121400</v>
      </c>
      <c r="D12" s="6">
        <v>119708</v>
      </c>
      <c r="E12" s="7">
        <v>1692</v>
      </c>
      <c r="F12" s="76">
        <v>15995</v>
      </c>
      <c r="G12" s="33">
        <v>194206</v>
      </c>
      <c r="H12" s="1"/>
    </row>
    <row r="13" spans="2:8">
      <c r="B13" s="27" t="s">
        <v>137</v>
      </c>
      <c r="C13" s="8">
        <v>99557</v>
      </c>
      <c r="D13" s="9">
        <v>98994</v>
      </c>
      <c r="E13" s="10">
        <v>563</v>
      </c>
      <c r="F13" s="77">
        <v>39200</v>
      </c>
      <c r="G13" s="32">
        <v>308454</v>
      </c>
      <c r="H13" s="1"/>
    </row>
    <row r="14" spans="2:8">
      <c r="B14" s="26" t="s">
        <v>138</v>
      </c>
      <c r="C14" s="5">
        <v>158621</v>
      </c>
      <c r="D14" s="6">
        <v>157919</v>
      </c>
      <c r="E14" s="7">
        <v>702</v>
      </c>
      <c r="F14" s="76">
        <v>27787</v>
      </c>
      <c r="G14" s="33">
        <v>129904</v>
      </c>
      <c r="H14" s="1"/>
    </row>
    <row r="15" spans="2:8">
      <c r="B15" s="27" t="s">
        <v>139</v>
      </c>
      <c r="C15" s="8">
        <v>55515</v>
      </c>
      <c r="D15" s="9">
        <v>55135</v>
      </c>
      <c r="E15" s="10">
        <v>380</v>
      </c>
      <c r="F15" s="77">
        <v>22968</v>
      </c>
      <c r="G15" s="32">
        <v>51052</v>
      </c>
      <c r="H15" s="1"/>
    </row>
    <row r="16" spans="2:8">
      <c r="B16" s="26" t="s">
        <v>140</v>
      </c>
      <c r="C16" s="5">
        <v>23653</v>
      </c>
      <c r="D16" s="6">
        <v>23519</v>
      </c>
      <c r="E16" s="7">
        <v>134</v>
      </c>
      <c r="F16" s="76">
        <v>20725</v>
      </c>
      <c r="G16" s="33">
        <v>64767</v>
      </c>
      <c r="H16" s="1"/>
    </row>
    <row r="17" spans="2:8">
      <c r="B17" s="27" t="s">
        <v>219</v>
      </c>
      <c r="C17" s="8">
        <v>97235</v>
      </c>
      <c r="D17" s="9">
        <v>96991</v>
      </c>
      <c r="E17" s="10">
        <v>244</v>
      </c>
      <c r="F17" s="77">
        <v>22726</v>
      </c>
      <c r="G17" s="32">
        <v>136537</v>
      </c>
      <c r="H17" s="1"/>
    </row>
    <row r="18" spans="2:8">
      <c r="B18" s="26" t="s">
        <v>191</v>
      </c>
      <c r="C18" s="5">
        <v>98989</v>
      </c>
      <c r="D18" s="6">
        <v>98219</v>
      </c>
      <c r="E18" s="7">
        <v>770</v>
      </c>
      <c r="F18" s="76">
        <v>29339</v>
      </c>
      <c r="G18" s="33">
        <v>111422</v>
      </c>
      <c r="H18" s="1"/>
    </row>
    <row r="19" spans="2:8">
      <c r="B19" s="27" t="s">
        <v>225</v>
      </c>
      <c r="C19" s="8"/>
      <c r="D19" s="9"/>
      <c r="E19" s="10"/>
      <c r="F19" s="77"/>
      <c r="G19" s="32"/>
      <c r="H19" s="1"/>
    </row>
    <row r="20" spans="2:8" ht="13.5" thickBot="1">
      <c r="B20" s="26" t="s">
        <v>227</v>
      </c>
      <c r="C20" s="5"/>
      <c r="D20" s="6"/>
      <c r="E20" s="7"/>
      <c r="F20" s="76"/>
      <c r="G20" s="33"/>
      <c r="H20" s="1"/>
    </row>
    <row r="21" spans="2:8">
      <c r="B21" s="28"/>
      <c r="C21" s="28"/>
      <c r="D21" s="28"/>
      <c r="E21" s="28"/>
      <c r="F21" s="28"/>
      <c r="G21" s="28"/>
    </row>
    <row r="22" spans="2:8" ht="18">
      <c r="B22" s="4" t="s">
        <v>242</v>
      </c>
    </row>
    <row r="23" spans="2:8" ht="13.5" thickBot="1"/>
    <row r="24" spans="2:8">
      <c r="B24" s="36"/>
      <c r="C24" s="50" t="s">
        <v>222</v>
      </c>
      <c r="D24" s="51"/>
      <c r="E24" s="52"/>
      <c r="F24" s="45" t="s">
        <v>224</v>
      </c>
      <c r="G24" s="70"/>
      <c r="H24" s="1"/>
    </row>
    <row r="25" spans="2:8" ht="26.25" thickBot="1">
      <c r="B25" s="56" t="s">
        <v>129</v>
      </c>
      <c r="C25" s="53" t="s">
        <v>0</v>
      </c>
      <c r="D25" s="68" t="s">
        <v>103</v>
      </c>
      <c r="E25" s="69" t="s">
        <v>130</v>
      </c>
      <c r="F25" s="71" t="s">
        <v>220</v>
      </c>
      <c r="G25" s="72" t="s">
        <v>221</v>
      </c>
      <c r="H25" s="1"/>
    </row>
    <row r="26" spans="2:8">
      <c r="B26" s="26" t="s">
        <v>140</v>
      </c>
      <c r="C26" s="5">
        <v>26453</v>
      </c>
      <c r="D26" s="6">
        <v>26319</v>
      </c>
      <c r="E26" s="7">
        <v>134</v>
      </c>
      <c r="F26" s="76">
        <v>20725</v>
      </c>
      <c r="G26" s="78" t="s">
        <v>173</v>
      </c>
      <c r="H26" s="1"/>
    </row>
    <row r="27" spans="2:8">
      <c r="B27" s="27">
        <v>2011</v>
      </c>
      <c r="C27" s="8">
        <v>18930</v>
      </c>
      <c r="D27" s="9" t="s">
        <v>174</v>
      </c>
      <c r="E27" s="10">
        <v>59</v>
      </c>
      <c r="F27" s="77">
        <v>4918</v>
      </c>
      <c r="G27" s="79">
        <v>33140</v>
      </c>
      <c r="H27" s="1"/>
    </row>
    <row r="28" spans="2:8">
      <c r="B28" s="26" t="s">
        <v>175</v>
      </c>
      <c r="C28" s="5">
        <v>32774</v>
      </c>
      <c r="D28" s="6" t="s">
        <v>176</v>
      </c>
      <c r="E28" s="7">
        <v>85</v>
      </c>
      <c r="F28" s="76">
        <v>9804</v>
      </c>
      <c r="G28" s="33" t="s">
        <v>177</v>
      </c>
      <c r="H28" s="1"/>
    </row>
    <row r="29" spans="2:8">
      <c r="B29" s="26" t="s">
        <v>178</v>
      </c>
      <c r="C29" s="5">
        <v>46796</v>
      </c>
      <c r="D29" s="6" t="s">
        <v>179</v>
      </c>
      <c r="E29" s="7">
        <v>103</v>
      </c>
      <c r="F29" s="76">
        <v>14416</v>
      </c>
      <c r="G29" s="33" t="s">
        <v>180</v>
      </c>
      <c r="H29" s="1"/>
    </row>
    <row r="30" spans="2:8">
      <c r="B30" s="26" t="s">
        <v>181</v>
      </c>
      <c r="C30" s="5">
        <v>72400</v>
      </c>
      <c r="D30" s="6" t="s">
        <v>182</v>
      </c>
      <c r="E30" s="7">
        <v>182</v>
      </c>
      <c r="F30" s="76">
        <v>18417</v>
      </c>
      <c r="G30" s="33" t="s">
        <v>183</v>
      </c>
      <c r="H30" s="1"/>
    </row>
    <row r="31" spans="2:8">
      <c r="B31" s="26" t="s">
        <v>184</v>
      </c>
      <c r="C31" s="5">
        <v>97235</v>
      </c>
      <c r="D31" s="6" t="s">
        <v>185</v>
      </c>
      <c r="E31" s="7">
        <v>244</v>
      </c>
      <c r="F31" s="76">
        <v>22726</v>
      </c>
      <c r="G31" s="33" t="s">
        <v>186</v>
      </c>
      <c r="H31" s="1"/>
    </row>
    <row r="32" spans="2:8">
      <c r="B32" s="27">
        <v>2016</v>
      </c>
      <c r="C32" s="8">
        <v>26025</v>
      </c>
      <c r="D32" s="9">
        <v>26025</v>
      </c>
      <c r="E32" s="10">
        <v>64</v>
      </c>
      <c r="F32" s="77">
        <v>4336</v>
      </c>
      <c r="G32" s="32">
        <v>27547</v>
      </c>
      <c r="H32" s="1"/>
    </row>
    <row r="33" spans="2:8">
      <c r="B33" s="26" t="s">
        <v>188</v>
      </c>
      <c r="C33" s="5">
        <v>61564</v>
      </c>
      <c r="D33" s="6">
        <v>61235</v>
      </c>
      <c r="E33" s="7">
        <v>329</v>
      </c>
      <c r="F33" s="76">
        <v>9089</v>
      </c>
      <c r="G33" s="33">
        <v>48888</v>
      </c>
      <c r="H33" s="1"/>
    </row>
    <row r="34" spans="2:8">
      <c r="B34" s="26" t="s">
        <v>189</v>
      </c>
      <c r="C34" s="5">
        <v>79427</v>
      </c>
      <c r="D34" s="6">
        <v>78791</v>
      </c>
      <c r="E34" s="7">
        <v>636</v>
      </c>
      <c r="F34" s="76">
        <v>13859</v>
      </c>
      <c r="G34" s="33">
        <v>68970</v>
      </c>
      <c r="H34" s="1"/>
    </row>
    <row r="35" spans="2:8">
      <c r="B35" s="26" t="s">
        <v>190</v>
      </c>
      <c r="C35" s="5">
        <v>91582</v>
      </c>
      <c r="D35" s="6">
        <v>90905</v>
      </c>
      <c r="E35" s="7">
        <v>677</v>
      </c>
      <c r="F35" s="76">
        <v>20215</v>
      </c>
      <c r="G35" s="33">
        <v>89088</v>
      </c>
      <c r="H35" s="1"/>
    </row>
    <row r="36" spans="2:8">
      <c r="B36" s="26" t="s">
        <v>191</v>
      </c>
      <c r="C36" s="5">
        <v>98989</v>
      </c>
      <c r="D36" s="6">
        <v>98218</v>
      </c>
      <c r="E36" s="7">
        <v>770</v>
      </c>
      <c r="F36" s="76">
        <v>29399</v>
      </c>
      <c r="G36" s="33">
        <v>111578</v>
      </c>
      <c r="H36" s="1"/>
    </row>
    <row r="37" spans="2:8">
      <c r="B37" s="27">
        <v>2021</v>
      </c>
      <c r="C37" s="8"/>
      <c r="D37" s="9"/>
      <c r="E37" s="10"/>
      <c r="F37" s="77"/>
      <c r="G37" s="32"/>
      <c r="H37" s="1"/>
    </row>
    <row r="38" spans="2:8">
      <c r="B38" s="26" t="s">
        <v>226</v>
      </c>
      <c r="C38" s="5"/>
      <c r="D38" s="6"/>
      <c r="E38" s="7"/>
      <c r="F38" s="76"/>
      <c r="G38" s="33"/>
      <c r="H38" s="1"/>
    </row>
    <row r="39" spans="2:8">
      <c r="B39" s="26" t="s">
        <v>228</v>
      </c>
      <c r="C39" s="5"/>
      <c r="D39" s="6"/>
      <c r="E39" s="7"/>
      <c r="F39" s="76"/>
      <c r="G39" s="33"/>
      <c r="H39" s="1"/>
    </row>
    <row r="40" spans="2:8">
      <c r="B40" s="26" t="s">
        <v>229</v>
      </c>
      <c r="C40" s="5"/>
      <c r="D40" s="6"/>
      <c r="E40" s="7"/>
      <c r="F40" s="76"/>
      <c r="G40" s="33"/>
      <c r="H40" s="1"/>
    </row>
    <row r="41" spans="2:8" ht="13.5" thickBot="1">
      <c r="B41" s="26" t="s">
        <v>225</v>
      </c>
      <c r="C41" s="5"/>
      <c r="D41" s="6"/>
      <c r="E41" s="7"/>
      <c r="F41" s="76"/>
      <c r="G41" s="33"/>
      <c r="H41" s="1"/>
    </row>
    <row r="42" spans="2:8">
      <c r="B42" s="28"/>
      <c r="C42" s="28"/>
      <c r="D42" s="28"/>
      <c r="E42" s="28"/>
      <c r="F42" s="28"/>
      <c r="G42" s="28"/>
    </row>
    <row r="43" spans="2:8" ht="18">
      <c r="B43" s="4" t="s">
        <v>223</v>
      </c>
    </row>
    <row r="44" spans="2:8" ht="13.5" thickBot="1"/>
    <row r="45" spans="2:8">
      <c r="B45" s="36"/>
      <c r="C45" s="50" t="s">
        <v>222</v>
      </c>
      <c r="D45" s="51"/>
      <c r="E45" s="52"/>
      <c r="F45" s="45" t="s">
        <v>224</v>
      </c>
      <c r="G45" s="70"/>
      <c r="H45" s="1"/>
    </row>
    <row r="46" spans="2:8" ht="26.25" thickBot="1">
      <c r="B46" s="56" t="s">
        <v>129</v>
      </c>
      <c r="C46" s="53" t="s">
        <v>0</v>
      </c>
      <c r="D46" s="68" t="s">
        <v>103</v>
      </c>
      <c r="E46" s="69" t="s">
        <v>130</v>
      </c>
      <c r="F46" s="71" t="s">
        <v>220</v>
      </c>
      <c r="G46" s="72" t="s">
        <v>221</v>
      </c>
      <c r="H46" s="1"/>
    </row>
    <row r="47" spans="2:8">
      <c r="B47" s="29" t="s">
        <v>141</v>
      </c>
      <c r="C47" s="5">
        <v>1682</v>
      </c>
      <c r="D47" s="6"/>
      <c r="E47" s="7"/>
      <c r="F47" s="76">
        <v>2627</v>
      </c>
      <c r="G47" s="33"/>
      <c r="H47" s="1">
        <v>1682</v>
      </c>
    </row>
    <row r="48" spans="2:8">
      <c r="B48" s="29" t="s">
        <v>142</v>
      </c>
      <c r="C48" s="5">
        <v>7320</v>
      </c>
      <c r="D48" s="6"/>
      <c r="E48" s="7"/>
      <c r="F48" s="76">
        <v>3381</v>
      </c>
      <c r="G48" s="33"/>
      <c r="H48" s="1">
        <v>7320</v>
      </c>
    </row>
    <row r="49" spans="2:9">
      <c r="B49" s="29" t="s">
        <v>143</v>
      </c>
      <c r="C49" s="5">
        <v>12230</v>
      </c>
      <c r="D49" s="6"/>
      <c r="E49" s="7"/>
      <c r="F49" s="76">
        <v>13177</v>
      </c>
      <c r="G49" s="33"/>
      <c r="H49" s="1">
        <v>12230</v>
      </c>
    </row>
    <row r="50" spans="2:9">
      <c r="B50" s="29" t="s">
        <v>144</v>
      </c>
      <c r="C50" s="5">
        <v>10085</v>
      </c>
      <c r="D50" s="6"/>
      <c r="E50" s="7"/>
      <c r="F50" s="76">
        <v>11895</v>
      </c>
      <c r="G50" s="33"/>
      <c r="H50" s="1">
        <v>10085</v>
      </c>
    </row>
    <row r="51" spans="2:9">
      <c r="B51" s="29" t="s">
        <v>145</v>
      </c>
      <c r="C51" s="5">
        <v>13028</v>
      </c>
      <c r="D51" s="6"/>
      <c r="E51" s="7"/>
      <c r="F51" s="76">
        <v>9928</v>
      </c>
      <c r="G51" s="33">
        <v>1451</v>
      </c>
      <c r="H51" s="1">
        <v>13028</v>
      </c>
    </row>
    <row r="52" spans="2:9">
      <c r="B52" s="29" t="s">
        <v>146</v>
      </c>
      <c r="C52" s="5">
        <v>10085</v>
      </c>
      <c r="D52" s="6"/>
      <c r="E52" s="7"/>
      <c r="F52" s="76">
        <v>11400</v>
      </c>
      <c r="G52" s="33">
        <v>1516</v>
      </c>
      <c r="H52" s="1">
        <v>10085</v>
      </c>
    </row>
    <row r="53" spans="2:9">
      <c r="B53" s="29" t="s">
        <v>147</v>
      </c>
      <c r="C53" s="5">
        <v>12659</v>
      </c>
      <c r="D53" s="6"/>
      <c r="E53" s="7"/>
      <c r="F53" s="76">
        <v>17313</v>
      </c>
      <c r="G53" s="33">
        <v>1576</v>
      </c>
      <c r="H53" s="1">
        <v>12659</v>
      </c>
    </row>
    <row r="54" spans="2:9">
      <c r="B54" s="29" t="s">
        <v>148</v>
      </c>
      <c r="C54" s="5">
        <v>12098</v>
      </c>
      <c r="D54" s="6"/>
      <c r="E54" s="7"/>
      <c r="F54" s="76">
        <v>15562</v>
      </c>
      <c r="G54" s="33">
        <v>2384</v>
      </c>
      <c r="H54" s="1">
        <v>12098</v>
      </c>
    </row>
    <row r="55" spans="2:9">
      <c r="B55" s="29" t="s">
        <v>149</v>
      </c>
      <c r="C55" s="5">
        <v>14135</v>
      </c>
      <c r="D55" s="6"/>
      <c r="E55" s="7"/>
      <c r="F55" s="76">
        <v>9501</v>
      </c>
      <c r="G55" s="33">
        <v>7407</v>
      </c>
      <c r="H55" s="1">
        <v>14135</v>
      </c>
    </row>
    <row r="56" spans="2:9">
      <c r="B56" s="29" t="s">
        <v>150</v>
      </c>
      <c r="C56" s="5">
        <v>13096</v>
      </c>
      <c r="D56" s="6"/>
      <c r="E56" s="7"/>
      <c r="F56" s="76">
        <v>11305</v>
      </c>
      <c r="G56" s="33">
        <v>8048</v>
      </c>
      <c r="H56" s="1">
        <v>13096</v>
      </c>
    </row>
    <row r="57" spans="2:9">
      <c r="B57" s="75" t="s">
        <v>151</v>
      </c>
      <c r="C57" s="8">
        <v>14251</v>
      </c>
      <c r="D57" s="9"/>
      <c r="E57" s="10"/>
      <c r="F57" s="77">
        <v>12324</v>
      </c>
      <c r="G57" s="32">
        <v>20598</v>
      </c>
      <c r="H57" s="1">
        <v>14251</v>
      </c>
    </row>
    <row r="58" spans="2:9">
      <c r="B58" s="29" t="s">
        <v>152</v>
      </c>
      <c r="C58" s="5">
        <v>16147</v>
      </c>
      <c r="D58" s="6"/>
      <c r="E58" s="7"/>
      <c r="F58" s="76">
        <v>10671</v>
      </c>
      <c r="G58" s="33">
        <v>20305</v>
      </c>
      <c r="H58" s="1">
        <v>16147</v>
      </c>
    </row>
    <row r="59" spans="2:9">
      <c r="B59" s="29" t="s">
        <v>153</v>
      </c>
      <c r="C59" s="5">
        <v>20252</v>
      </c>
      <c r="D59" s="6"/>
      <c r="E59" s="7"/>
      <c r="F59" s="76">
        <v>11888</v>
      </c>
      <c r="G59" s="33">
        <v>24644</v>
      </c>
      <c r="H59" s="1">
        <v>20252</v>
      </c>
    </row>
    <row r="60" spans="2:9">
      <c r="B60" s="29" t="s">
        <v>154</v>
      </c>
      <c r="C60" s="5">
        <v>23224</v>
      </c>
      <c r="D60" s="6"/>
      <c r="E60" s="7"/>
      <c r="F60" s="76">
        <v>13685</v>
      </c>
      <c r="G60" s="33">
        <v>45999</v>
      </c>
      <c r="H60" s="1">
        <v>23224</v>
      </c>
      <c r="I60" t="s">
        <v>155</v>
      </c>
    </row>
    <row r="61" spans="2:9">
      <c r="B61" s="29" t="s">
        <v>156</v>
      </c>
      <c r="C61" s="5">
        <v>26169</v>
      </c>
      <c r="D61" s="6">
        <v>23347</v>
      </c>
      <c r="E61" s="7">
        <v>622</v>
      </c>
      <c r="F61" s="76">
        <v>10480</v>
      </c>
      <c r="G61" s="33">
        <v>16588</v>
      </c>
      <c r="H61" s="1">
        <v>26169</v>
      </c>
    </row>
    <row r="62" spans="2:9">
      <c r="B62" s="29" t="s">
        <v>157</v>
      </c>
      <c r="C62" s="5">
        <v>28027</v>
      </c>
      <c r="D62" s="6">
        <v>27545</v>
      </c>
      <c r="E62" s="7">
        <v>482</v>
      </c>
      <c r="F62" s="76">
        <v>10310</v>
      </c>
      <c r="G62" s="33">
        <v>15667</v>
      </c>
      <c r="H62" s="1">
        <v>28027</v>
      </c>
    </row>
    <row r="63" spans="2:9">
      <c r="B63" s="29" t="s">
        <v>158</v>
      </c>
      <c r="C63" s="5">
        <v>30024</v>
      </c>
      <c r="D63" s="6">
        <v>29349</v>
      </c>
      <c r="E63" s="7">
        <v>675</v>
      </c>
      <c r="F63" s="76">
        <v>9209</v>
      </c>
      <c r="G63" s="33">
        <v>16498</v>
      </c>
      <c r="H63" s="1">
        <v>30024</v>
      </c>
    </row>
    <row r="64" spans="2:9">
      <c r="B64" s="29" t="s">
        <v>159</v>
      </c>
      <c r="C64" s="5">
        <v>30406</v>
      </c>
      <c r="D64" s="6">
        <v>29320</v>
      </c>
      <c r="E64" s="7">
        <v>1086</v>
      </c>
      <c r="F64" s="76">
        <v>9704</v>
      </c>
      <c r="G64" s="33">
        <v>21870</v>
      </c>
      <c r="H64" s="1">
        <v>30406</v>
      </c>
    </row>
    <row r="65" spans="2:9">
      <c r="B65" s="29" t="s">
        <v>160</v>
      </c>
      <c r="C65" s="5">
        <v>30176</v>
      </c>
      <c r="D65" s="6">
        <v>28010</v>
      </c>
      <c r="E65" s="7">
        <v>2166</v>
      </c>
      <c r="F65" s="76">
        <v>8851</v>
      </c>
      <c r="G65" s="33">
        <v>29577</v>
      </c>
      <c r="H65" s="1">
        <v>30176</v>
      </c>
    </row>
    <row r="66" spans="2:9">
      <c r="B66" s="29" t="s">
        <v>161</v>
      </c>
      <c r="C66" s="5">
        <v>27189</v>
      </c>
      <c r="D66" s="6">
        <v>26265</v>
      </c>
      <c r="E66" s="7">
        <v>924</v>
      </c>
      <c r="F66" s="76">
        <v>9099</v>
      </c>
      <c r="G66" s="33">
        <v>35561</v>
      </c>
      <c r="H66" s="1">
        <v>27189</v>
      </c>
    </row>
    <row r="67" spans="2:9">
      <c r="B67" s="75" t="s">
        <v>162</v>
      </c>
      <c r="C67" s="8">
        <v>19875</v>
      </c>
      <c r="D67" s="9">
        <v>18037</v>
      </c>
      <c r="E67" s="10">
        <v>1838</v>
      </c>
      <c r="F67" s="77">
        <v>11095</v>
      </c>
      <c r="G67" s="32">
        <v>37924</v>
      </c>
      <c r="H67" s="1">
        <v>19875</v>
      </c>
    </row>
    <row r="68" spans="2:9">
      <c r="B68" s="29" t="s">
        <v>163</v>
      </c>
      <c r="C68" s="5">
        <f t="shared" ref="C68:C108" si="0">D68+E68</f>
        <v>16366</v>
      </c>
      <c r="D68" s="6">
        <v>15051</v>
      </c>
      <c r="E68" s="7">
        <v>1315</v>
      </c>
      <c r="F68" s="76">
        <v>12370</v>
      </c>
      <c r="G68" s="33">
        <v>38232</v>
      </c>
      <c r="H68" s="1">
        <v>16318</v>
      </c>
    </row>
    <row r="69" spans="2:9">
      <c r="B69" s="29" t="s">
        <v>164</v>
      </c>
      <c r="C69" s="5">
        <f t="shared" si="0"/>
        <v>20918</v>
      </c>
      <c r="D69" s="6">
        <v>19532</v>
      </c>
      <c r="E69" s="7">
        <v>1386</v>
      </c>
      <c r="F69" s="76">
        <v>8791</v>
      </c>
      <c r="G69" s="33">
        <v>32869</v>
      </c>
      <c r="H69" s="1">
        <v>20918</v>
      </c>
    </row>
    <row r="70" spans="2:9">
      <c r="B70" s="29" t="s">
        <v>165</v>
      </c>
      <c r="C70" s="5">
        <f t="shared" si="0"/>
        <v>42400</v>
      </c>
      <c r="D70" s="6">
        <v>40490</v>
      </c>
      <c r="E70" s="7">
        <v>1910</v>
      </c>
      <c r="F70" s="76">
        <v>6632</v>
      </c>
      <c r="G70" s="33">
        <v>39037</v>
      </c>
      <c r="H70" s="1">
        <v>41972</v>
      </c>
    </row>
    <row r="71" spans="2:9">
      <c r="B71" s="29" t="s">
        <v>166</v>
      </c>
      <c r="C71" s="5">
        <f t="shared" si="0"/>
        <v>70345</v>
      </c>
      <c r="D71" s="6">
        <v>67856</v>
      </c>
      <c r="E71" s="7">
        <v>2489</v>
      </c>
      <c r="F71" s="76">
        <v>5570</v>
      </c>
      <c r="G71" s="33">
        <v>49459</v>
      </c>
      <c r="H71" s="1">
        <v>69506</v>
      </c>
    </row>
    <row r="72" spans="2:9">
      <c r="B72" s="29" t="s">
        <v>167</v>
      </c>
      <c r="C72" s="5">
        <f t="shared" si="0"/>
        <v>50168</v>
      </c>
      <c r="D72" s="6">
        <v>46370</v>
      </c>
      <c r="E72" s="7">
        <v>3798</v>
      </c>
      <c r="F72" s="76">
        <v>5265</v>
      </c>
      <c r="G72" s="33">
        <v>45905</v>
      </c>
      <c r="H72" s="1"/>
    </row>
    <row r="73" spans="2:9">
      <c r="B73" s="29" t="s">
        <v>168</v>
      </c>
      <c r="C73" s="5">
        <f t="shared" si="0"/>
        <v>38896</v>
      </c>
      <c r="D73" s="6">
        <v>38097</v>
      </c>
      <c r="E73" s="7">
        <v>799</v>
      </c>
      <c r="F73" s="76">
        <v>2431</v>
      </c>
      <c r="G73" s="33">
        <v>48535</v>
      </c>
      <c r="H73" s="1"/>
      <c r="I73" t="s">
        <v>169</v>
      </c>
    </row>
    <row r="74" spans="2:9">
      <c r="B74" s="29" t="s">
        <v>170</v>
      </c>
      <c r="C74" s="5">
        <f t="shared" si="0"/>
        <v>29203</v>
      </c>
      <c r="D74" s="6">
        <v>29008</v>
      </c>
      <c r="E74" s="7">
        <v>195</v>
      </c>
      <c r="F74" s="76">
        <v>1667</v>
      </c>
      <c r="G74" s="33">
        <v>41451</v>
      </c>
      <c r="H74" s="1"/>
    </row>
    <row r="75" spans="2:9">
      <c r="B75" s="29" t="s">
        <v>171</v>
      </c>
      <c r="C75" s="5">
        <f t="shared" si="0"/>
        <v>27517</v>
      </c>
      <c r="D75" s="6">
        <v>27071</v>
      </c>
      <c r="E75" s="7">
        <v>446</v>
      </c>
      <c r="F75" s="76">
        <v>2289</v>
      </c>
      <c r="G75" s="33">
        <v>40703</v>
      </c>
      <c r="H75" s="1"/>
    </row>
    <row r="76" spans="2:9">
      <c r="B76" s="29" t="s">
        <v>172</v>
      </c>
      <c r="C76" s="5">
        <f t="shared" si="0"/>
        <v>11979</v>
      </c>
      <c r="D76" s="6">
        <v>11793</v>
      </c>
      <c r="E76" s="7">
        <v>186</v>
      </c>
      <c r="F76" s="76">
        <v>3655</v>
      </c>
      <c r="G76" s="33">
        <v>32843</v>
      </c>
      <c r="H76" s="1"/>
    </row>
    <row r="77" spans="2:9">
      <c r="B77" s="75" t="s">
        <v>67</v>
      </c>
      <c r="C77" s="8">
        <f t="shared" si="0"/>
        <v>13805</v>
      </c>
      <c r="D77" s="9">
        <v>13739</v>
      </c>
      <c r="E77" s="10">
        <v>66</v>
      </c>
      <c r="F77" s="77"/>
      <c r="G77" s="32"/>
      <c r="H77" s="1"/>
    </row>
    <row r="78" spans="2:9">
      <c r="B78" s="29" t="s">
        <v>68</v>
      </c>
      <c r="C78" s="5">
        <f t="shared" si="0"/>
        <v>10562</v>
      </c>
      <c r="D78" s="6">
        <v>10452</v>
      </c>
      <c r="E78" s="7">
        <v>110</v>
      </c>
      <c r="F78" s="76">
        <v>9327</v>
      </c>
      <c r="G78" s="33">
        <v>50417</v>
      </c>
      <c r="H78" s="1"/>
    </row>
    <row r="79" spans="2:9">
      <c r="B79" s="29" t="s">
        <v>69</v>
      </c>
      <c r="C79" s="5">
        <f t="shared" si="0"/>
        <v>18623</v>
      </c>
      <c r="D79" s="6">
        <v>18482</v>
      </c>
      <c r="E79" s="7">
        <v>141</v>
      </c>
      <c r="F79" s="76">
        <v>9261</v>
      </c>
      <c r="G79" s="33">
        <v>40973</v>
      </c>
      <c r="H79" s="1"/>
    </row>
    <row r="80" spans="2:9">
      <c r="B80" s="29" t="s">
        <v>70</v>
      </c>
      <c r="C80" s="5">
        <f t="shared" si="0"/>
        <v>17900</v>
      </c>
      <c r="D80" s="6">
        <v>17888</v>
      </c>
      <c r="E80" s="7">
        <v>12</v>
      </c>
      <c r="F80" s="76">
        <v>7281</v>
      </c>
      <c r="G80" s="33">
        <v>76759</v>
      </c>
      <c r="H80" s="1"/>
    </row>
    <row r="81" spans="2:8">
      <c r="B81" s="29" t="s">
        <v>71</v>
      </c>
      <c r="C81" s="5">
        <f t="shared" si="0"/>
        <v>26043</v>
      </c>
      <c r="D81" s="6">
        <v>25987</v>
      </c>
      <c r="E81" s="7">
        <v>56</v>
      </c>
      <c r="F81" s="76">
        <v>6893</v>
      </c>
      <c r="G81" s="33">
        <v>77941</v>
      </c>
      <c r="H81" s="1"/>
    </row>
    <row r="82" spans="2:8">
      <c r="B82" s="29" t="s">
        <v>72</v>
      </c>
      <c r="C82" s="5">
        <f t="shared" si="0"/>
        <v>26429</v>
      </c>
      <c r="D82" s="6">
        <v>26185</v>
      </c>
      <c r="E82" s="7">
        <v>244</v>
      </c>
      <c r="F82" s="76">
        <v>6438</v>
      </c>
      <c r="G82" s="33">
        <v>62364</v>
      </c>
      <c r="H82" s="1"/>
    </row>
    <row r="83" spans="2:8">
      <c r="B83" s="29" t="s">
        <v>73</v>
      </c>
      <c r="C83" s="5">
        <f t="shared" si="0"/>
        <v>27603</v>
      </c>
      <c r="D83" s="6">
        <v>27484</v>
      </c>
      <c r="E83" s="7">
        <v>119</v>
      </c>
      <c r="F83" s="76">
        <v>7428</v>
      </c>
      <c r="G83" s="33">
        <v>67346</v>
      </c>
      <c r="H83" s="1"/>
    </row>
    <row r="84" spans="2:8">
      <c r="B84" s="29" t="s">
        <v>74</v>
      </c>
      <c r="C84" s="5">
        <f t="shared" si="0"/>
        <v>31418</v>
      </c>
      <c r="D84" s="6">
        <v>31312</v>
      </c>
      <c r="E84" s="7">
        <v>106</v>
      </c>
      <c r="F84" s="76">
        <v>5718</v>
      </c>
      <c r="G84" s="33">
        <v>24836</v>
      </c>
      <c r="H84" s="1"/>
    </row>
    <row r="85" spans="2:8">
      <c r="B85" s="29" t="s">
        <v>75</v>
      </c>
      <c r="C85" s="5">
        <f t="shared" si="0"/>
        <v>36632</v>
      </c>
      <c r="D85" s="6">
        <v>36609</v>
      </c>
      <c r="E85" s="7">
        <v>23</v>
      </c>
      <c r="F85" s="76">
        <v>5546</v>
      </c>
      <c r="G85" s="33">
        <v>7160</v>
      </c>
      <c r="H85" s="1"/>
    </row>
    <row r="86" spans="2:8">
      <c r="B86" s="29" t="s">
        <v>76</v>
      </c>
      <c r="C86" s="5">
        <f t="shared" si="0"/>
        <v>35081</v>
      </c>
      <c r="D86" s="6">
        <v>34836</v>
      </c>
      <c r="E86" s="7">
        <v>245</v>
      </c>
      <c r="F86" s="76">
        <v>5302</v>
      </c>
      <c r="G86" s="33">
        <v>14360</v>
      </c>
      <c r="H86" s="1"/>
    </row>
    <row r="87" spans="2:8">
      <c r="B87" s="75" t="s">
        <v>77</v>
      </c>
      <c r="C87" s="8">
        <f t="shared" si="0"/>
        <v>27887</v>
      </c>
      <c r="D87" s="9">
        <v>27678</v>
      </c>
      <c r="E87" s="10">
        <v>209</v>
      </c>
      <c r="F87" s="77">
        <v>3973</v>
      </c>
      <c r="G87" s="32">
        <v>12711</v>
      </c>
      <c r="H87" s="1"/>
    </row>
    <row r="88" spans="2:8">
      <c r="B88" s="29" t="s">
        <v>78</v>
      </c>
      <c r="C88" s="5">
        <f t="shared" si="0"/>
        <v>23950</v>
      </c>
      <c r="D88" s="6">
        <v>23913</v>
      </c>
      <c r="E88" s="7">
        <v>37</v>
      </c>
      <c r="F88" s="76">
        <v>3948</v>
      </c>
      <c r="G88" s="33">
        <v>9396</v>
      </c>
      <c r="H88" s="1"/>
    </row>
    <row r="89" spans="2:8">
      <c r="B89" s="29" t="s">
        <v>79</v>
      </c>
      <c r="C89" s="5">
        <f t="shared" si="0"/>
        <v>10211</v>
      </c>
      <c r="D89" s="6">
        <v>10141</v>
      </c>
      <c r="E89" s="7">
        <v>70</v>
      </c>
      <c r="F89" s="76">
        <v>4318</v>
      </c>
      <c r="G89" s="33">
        <v>13846</v>
      </c>
      <c r="H89" s="1"/>
    </row>
    <row r="90" spans="2:8">
      <c r="B90" s="29" t="s">
        <v>80</v>
      </c>
      <c r="C90" s="5">
        <f t="shared" si="0"/>
        <v>10145</v>
      </c>
      <c r="D90" s="6">
        <v>10082</v>
      </c>
      <c r="E90" s="7">
        <v>63</v>
      </c>
      <c r="F90" s="76">
        <v>4493</v>
      </c>
      <c r="G90" s="33">
        <v>11004</v>
      </c>
      <c r="H90" s="1"/>
    </row>
    <row r="91" spans="2:8">
      <c r="B91" s="29" t="s">
        <v>81</v>
      </c>
      <c r="C91" s="5">
        <f t="shared" si="0"/>
        <v>5488</v>
      </c>
      <c r="D91" s="6">
        <v>5326</v>
      </c>
      <c r="E91" s="7">
        <v>162</v>
      </c>
      <c r="F91" s="76">
        <v>5138</v>
      </c>
      <c r="G91" s="33">
        <v>7347</v>
      </c>
      <c r="H91" s="1"/>
    </row>
    <row r="92" spans="2:8">
      <c r="B92" s="29" t="s">
        <v>82</v>
      </c>
      <c r="C92" s="5">
        <f t="shared" si="0"/>
        <v>5721</v>
      </c>
      <c r="D92" s="6">
        <v>5673</v>
      </c>
      <c r="E92" s="7">
        <v>48</v>
      </c>
      <c r="F92" s="76">
        <v>5071</v>
      </c>
      <c r="G92" s="33">
        <v>7884</v>
      </c>
      <c r="H92" s="1"/>
    </row>
    <row r="93" spans="2:8">
      <c r="B93" s="29" t="s">
        <v>83</v>
      </c>
      <c r="C93" s="5">
        <f t="shared" si="0"/>
        <v>2752</v>
      </c>
      <c r="D93" s="6">
        <v>2733</v>
      </c>
      <c r="E93" s="7">
        <v>19</v>
      </c>
      <c r="F93" s="76">
        <v>5643</v>
      </c>
      <c r="G93" s="33">
        <v>8455</v>
      </c>
      <c r="H93" s="1"/>
    </row>
    <row r="94" spans="2:8">
      <c r="B94" s="29" t="s">
        <v>84</v>
      </c>
      <c r="C94" s="5">
        <f t="shared" si="0"/>
        <v>5111</v>
      </c>
      <c r="D94" s="6">
        <v>5063</v>
      </c>
      <c r="E94" s="7">
        <v>48</v>
      </c>
      <c r="F94" s="76">
        <v>5970</v>
      </c>
      <c r="G94" s="33">
        <v>12449</v>
      </c>
      <c r="H94" s="1"/>
    </row>
    <row r="95" spans="2:8">
      <c r="B95" s="29" t="s">
        <v>85</v>
      </c>
      <c r="C95" s="5">
        <f t="shared" si="0"/>
        <v>3183</v>
      </c>
      <c r="D95" s="6">
        <v>3154</v>
      </c>
      <c r="E95" s="7">
        <v>29</v>
      </c>
      <c r="F95" s="76">
        <v>3695</v>
      </c>
      <c r="G95" s="33">
        <v>9870</v>
      </c>
      <c r="H95" s="1"/>
    </row>
    <row r="96" spans="2:8">
      <c r="B96" s="29" t="s">
        <v>86</v>
      </c>
      <c r="C96" s="5">
        <f t="shared" si="0"/>
        <v>5220</v>
      </c>
      <c r="D96" s="6">
        <v>5208</v>
      </c>
      <c r="E96" s="7">
        <v>12</v>
      </c>
      <c r="F96" s="76">
        <v>2681</v>
      </c>
      <c r="G96" s="33">
        <v>13200</v>
      </c>
      <c r="H96" s="1"/>
    </row>
    <row r="97" spans="2:8">
      <c r="B97" s="75" t="s">
        <v>87</v>
      </c>
      <c r="C97" s="8">
        <f t="shared" si="0"/>
        <v>10187</v>
      </c>
      <c r="D97" s="9">
        <v>10161</v>
      </c>
      <c r="E97" s="10">
        <v>26</v>
      </c>
      <c r="F97" s="77">
        <v>2736</v>
      </c>
      <c r="G97" s="32">
        <v>17396</v>
      </c>
      <c r="H97" s="1"/>
    </row>
    <row r="98" spans="2:8">
      <c r="B98" s="29" t="s">
        <v>88</v>
      </c>
      <c r="C98" s="5">
        <f t="shared" si="0"/>
        <v>9843</v>
      </c>
      <c r="D98" s="6">
        <v>9784</v>
      </c>
      <c r="E98" s="7">
        <v>59</v>
      </c>
      <c r="F98" s="76">
        <v>4918</v>
      </c>
      <c r="G98" s="33">
        <v>33140</v>
      </c>
      <c r="H98" s="1"/>
    </row>
    <row r="99" spans="2:8">
      <c r="B99" s="29" t="s">
        <v>89</v>
      </c>
      <c r="C99" s="5">
        <f t="shared" si="0"/>
        <v>12770</v>
      </c>
      <c r="D99" s="6">
        <v>12744</v>
      </c>
      <c r="E99" s="7">
        <v>26</v>
      </c>
      <c r="F99" s="76">
        <v>4886</v>
      </c>
      <c r="G99" s="33">
        <v>29801</v>
      </c>
      <c r="H99" s="1"/>
    </row>
    <row r="100" spans="2:8">
      <c r="B100" s="29" t="s">
        <v>90</v>
      </c>
      <c r="C100" s="5">
        <f t="shared" si="0"/>
        <v>14022</v>
      </c>
      <c r="D100" s="6">
        <v>14004</v>
      </c>
      <c r="E100" s="7">
        <v>18</v>
      </c>
      <c r="F100" s="76">
        <v>4612</v>
      </c>
      <c r="G100" s="33">
        <v>31014</v>
      </c>
      <c r="H100" s="1"/>
    </row>
    <row r="101" spans="2:8">
      <c r="B101" s="29" t="s">
        <v>91</v>
      </c>
      <c r="C101" s="5">
        <f t="shared" si="0"/>
        <v>25604</v>
      </c>
      <c r="D101" s="6">
        <v>25525</v>
      </c>
      <c r="E101" s="7">
        <v>79</v>
      </c>
      <c r="F101" s="76">
        <v>4001</v>
      </c>
      <c r="G101" s="33">
        <v>20252</v>
      </c>
      <c r="H101" s="1"/>
    </row>
    <row r="102" spans="2:8">
      <c r="B102" s="29" t="s">
        <v>92</v>
      </c>
      <c r="C102" s="5">
        <f t="shared" si="0"/>
        <v>24835</v>
      </c>
      <c r="D102" s="6">
        <v>24773</v>
      </c>
      <c r="E102" s="7">
        <v>62</v>
      </c>
      <c r="F102" s="76">
        <v>4309</v>
      </c>
      <c r="G102" s="33">
        <v>22279</v>
      </c>
      <c r="H102" s="1"/>
    </row>
    <row r="103" spans="2:8">
      <c r="B103" s="29" t="s">
        <v>93</v>
      </c>
      <c r="C103" s="5">
        <f t="shared" si="0"/>
        <v>26089</v>
      </c>
      <c r="D103" s="6">
        <v>26025</v>
      </c>
      <c r="E103" s="7">
        <v>64</v>
      </c>
      <c r="F103" s="76">
        <v>4336</v>
      </c>
      <c r="G103" s="33" t="s">
        <v>187</v>
      </c>
      <c r="H103" s="1"/>
    </row>
    <row r="104" spans="2:8">
      <c r="B104" s="29" t="s">
        <v>94</v>
      </c>
      <c r="C104" s="5">
        <f t="shared" si="0"/>
        <v>35475</v>
      </c>
      <c r="D104" s="6">
        <v>35210</v>
      </c>
      <c r="E104" s="7">
        <v>265</v>
      </c>
      <c r="F104" s="76">
        <v>4753</v>
      </c>
      <c r="G104" s="33">
        <v>21341</v>
      </c>
      <c r="H104" s="1"/>
    </row>
    <row r="105" spans="2:8">
      <c r="B105" s="29" t="s">
        <v>95</v>
      </c>
      <c r="C105" s="5">
        <f t="shared" si="0"/>
        <v>17863</v>
      </c>
      <c r="D105" s="6">
        <v>17556</v>
      </c>
      <c r="E105" s="7">
        <v>307</v>
      </c>
      <c r="F105" s="76">
        <v>4770</v>
      </c>
      <c r="G105" s="33">
        <v>20082</v>
      </c>
      <c r="H105" s="1"/>
    </row>
    <row r="106" spans="2:8">
      <c r="B106" s="29" t="s">
        <v>96</v>
      </c>
      <c r="C106" s="5">
        <f t="shared" si="0"/>
        <v>12155</v>
      </c>
      <c r="D106" s="6">
        <v>12114</v>
      </c>
      <c r="E106" s="7">
        <v>41</v>
      </c>
      <c r="F106" s="76">
        <v>6356</v>
      </c>
      <c r="G106" s="33">
        <v>20118</v>
      </c>
      <c r="H106" s="1"/>
    </row>
    <row r="107" spans="2:8">
      <c r="B107" s="75" t="s">
        <v>99</v>
      </c>
      <c r="C107" s="8">
        <f t="shared" si="0"/>
        <v>7406</v>
      </c>
      <c r="D107" s="9">
        <v>7313</v>
      </c>
      <c r="E107" s="10">
        <v>93</v>
      </c>
      <c r="F107" s="77">
        <v>9184</v>
      </c>
      <c r="G107" s="32">
        <v>22490</v>
      </c>
      <c r="H107" s="1"/>
    </row>
    <row r="108" spans="2:8">
      <c r="B108" s="29" t="s">
        <v>121</v>
      </c>
      <c r="C108" s="5">
        <f t="shared" si="0"/>
        <v>13887</v>
      </c>
      <c r="D108" s="6">
        <v>13756</v>
      </c>
      <c r="E108" s="7">
        <v>131</v>
      </c>
      <c r="F108" s="76">
        <v>9780</v>
      </c>
      <c r="G108" s="33">
        <v>21045</v>
      </c>
      <c r="H108" s="1"/>
    </row>
    <row r="109" spans="2:8">
      <c r="B109" s="29" t="s">
        <v>100</v>
      </c>
      <c r="C109" s="5"/>
      <c r="D109" s="6"/>
      <c r="E109" s="7"/>
      <c r="F109" s="76"/>
      <c r="G109" s="33"/>
      <c r="H109" s="1"/>
    </row>
    <row r="110" spans="2:8">
      <c r="B110" s="29" t="s">
        <v>122</v>
      </c>
      <c r="C110" s="5"/>
      <c r="D110" s="6"/>
      <c r="E110" s="7"/>
      <c r="F110" s="76"/>
      <c r="G110" s="33"/>
      <c r="H110" s="1"/>
    </row>
    <row r="111" spans="2:8" ht="13.5" thickBot="1">
      <c r="B111" s="29" t="s">
        <v>123</v>
      </c>
      <c r="C111" s="5"/>
      <c r="D111" s="6"/>
      <c r="E111" s="7"/>
      <c r="F111" s="76"/>
      <c r="G111" s="33"/>
      <c r="H111" s="1"/>
    </row>
    <row r="112" spans="2:8">
      <c r="B112" s="28"/>
      <c r="C112" s="28"/>
      <c r="D112" s="28"/>
      <c r="E112" s="28"/>
      <c r="F112" s="28"/>
      <c r="G112" s="28"/>
    </row>
    <row r="113" spans="2:2">
      <c r="B113" s="2" t="s">
        <v>192</v>
      </c>
    </row>
    <row r="115" spans="2:2">
      <c r="B115" s="2" t="s">
        <v>193</v>
      </c>
    </row>
    <row r="116" spans="2:2">
      <c r="B116" s="2" t="s">
        <v>194</v>
      </c>
    </row>
    <row r="117" spans="2:2">
      <c r="B117" s="2" t="s">
        <v>195</v>
      </c>
    </row>
    <row r="118" spans="2:2">
      <c r="B118" s="2" t="s">
        <v>196</v>
      </c>
    </row>
    <row r="119" spans="2:2">
      <c r="B119" s="2" t="s">
        <v>197</v>
      </c>
    </row>
    <row r="121" spans="2:2">
      <c r="B121" s="2" t="s">
        <v>198</v>
      </c>
    </row>
    <row r="122" spans="2:2">
      <c r="B122" s="2" t="s">
        <v>199</v>
      </c>
    </row>
    <row r="123" spans="2:2">
      <c r="B123" s="2" t="s">
        <v>200</v>
      </c>
    </row>
    <row r="124" spans="2:2">
      <c r="B124" s="2" t="s">
        <v>201</v>
      </c>
    </row>
    <row r="125" spans="2:2">
      <c r="B125" s="2" t="s">
        <v>202</v>
      </c>
    </row>
    <row r="126" spans="2:2">
      <c r="B126" s="2" t="s">
        <v>203</v>
      </c>
    </row>
    <row r="127" spans="2:2">
      <c r="B127" s="2" t="s">
        <v>204</v>
      </c>
    </row>
    <row r="128" spans="2:2">
      <c r="B128" s="2" t="s">
        <v>205</v>
      </c>
    </row>
    <row r="129" spans="1:2">
      <c r="B129" s="2" t="s">
        <v>206</v>
      </c>
    </row>
    <row r="130" spans="1:2">
      <c r="B130" s="2" t="s">
        <v>207</v>
      </c>
    </row>
    <row r="131" spans="1:2">
      <c r="B131" s="2" t="s">
        <v>208</v>
      </c>
    </row>
    <row r="132" spans="1:2">
      <c r="B132" s="2" t="s">
        <v>209</v>
      </c>
    </row>
    <row r="133" spans="1:2">
      <c r="B133" s="2" t="s">
        <v>210</v>
      </c>
    </row>
    <row r="134" spans="1:2">
      <c r="B134" s="2" t="s">
        <v>211</v>
      </c>
    </row>
    <row r="135" spans="1:2">
      <c r="B135" s="2" t="s">
        <v>212</v>
      </c>
    </row>
    <row r="136" spans="1:2">
      <c r="B136" s="2" t="s">
        <v>213</v>
      </c>
    </row>
    <row r="137" spans="1:2">
      <c r="B137" s="2" t="s">
        <v>214</v>
      </c>
    </row>
    <row r="139" spans="1:2">
      <c r="A139">
        <v>1</v>
      </c>
    </row>
    <row r="140" spans="1:2">
      <c r="A140">
        <v>2</v>
      </c>
    </row>
    <row r="141" spans="1:2">
      <c r="A141">
        <v>3</v>
      </c>
    </row>
    <row r="142" spans="1:2">
      <c r="A142">
        <v>4</v>
      </c>
    </row>
    <row r="143" spans="1:2">
      <c r="A143">
        <v>5</v>
      </c>
    </row>
    <row r="144" spans="1:2">
      <c r="A144">
        <v>6</v>
      </c>
    </row>
    <row r="145" spans="1:1">
      <c r="A145">
        <v>7</v>
      </c>
    </row>
    <row r="146" spans="1:1">
      <c r="A146">
        <v>8</v>
      </c>
    </row>
    <row r="147" spans="1:1">
      <c r="A147">
        <v>9</v>
      </c>
    </row>
    <row r="148" spans="1:1">
      <c r="A148">
        <v>10</v>
      </c>
    </row>
    <row r="149" spans="1:1">
      <c r="A149">
        <v>11</v>
      </c>
    </row>
    <row r="150" spans="1:1">
      <c r="A150">
        <v>12</v>
      </c>
    </row>
    <row r="151" spans="1:1">
      <c r="A151">
        <v>13</v>
      </c>
    </row>
    <row r="152" spans="1:1">
      <c r="A152">
        <v>14</v>
      </c>
    </row>
    <row r="153" spans="1:1">
      <c r="A153">
        <v>15</v>
      </c>
    </row>
    <row r="154" spans="1:1">
      <c r="A154">
        <v>16</v>
      </c>
    </row>
    <row r="155" spans="1:1">
      <c r="A155">
        <v>17</v>
      </c>
    </row>
    <row r="156" spans="1:1">
      <c r="A156">
        <v>18</v>
      </c>
    </row>
    <row r="157" spans="1:1">
      <c r="A157">
        <v>19</v>
      </c>
    </row>
    <row r="158" spans="1:1">
      <c r="A158">
        <v>20</v>
      </c>
    </row>
    <row r="159" spans="1:1">
      <c r="A159">
        <v>21</v>
      </c>
    </row>
    <row r="160" spans="1:1">
      <c r="A160">
        <v>22</v>
      </c>
    </row>
    <row r="161" spans="1:1">
      <c r="A161">
        <v>23</v>
      </c>
    </row>
    <row r="162" spans="1:1">
      <c r="A162">
        <v>24</v>
      </c>
    </row>
    <row r="163" spans="1:1">
      <c r="A163">
        <v>25</v>
      </c>
    </row>
    <row r="164" spans="1:1">
      <c r="A164">
        <v>26</v>
      </c>
    </row>
    <row r="165" spans="1:1">
      <c r="A165">
        <v>27</v>
      </c>
    </row>
    <row r="166" spans="1:1">
      <c r="A166">
        <v>28</v>
      </c>
    </row>
    <row r="167" spans="1:1">
      <c r="A167">
        <v>29</v>
      </c>
    </row>
    <row r="168" spans="1:1">
      <c r="A168">
        <v>30</v>
      </c>
    </row>
    <row r="169" spans="1:1">
      <c r="A169">
        <v>31</v>
      </c>
    </row>
    <row r="170" spans="1:1">
      <c r="A170">
        <v>32</v>
      </c>
    </row>
    <row r="171" spans="1:1">
      <c r="A171">
        <v>33</v>
      </c>
    </row>
    <row r="172" spans="1:1">
      <c r="A172">
        <v>34</v>
      </c>
    </row>
    <row r="173" spans="1:1">
      <c r="A173">
        <v>35</v>
      </c>
    </row>
    <row r="174" spans="1:1">
      <c r="A174">
        <v>36</v>
      </c>
    </row>
    <row r="175" spans="1:1">
      <c r="A175">
        <v>37</v>
      </c>
    </row>
    <row r="176" spans="1:1">
      <c r="A176">
        <v>38</v>
      </c>
    </row>
    <row r="177" spans="1:1">
      <c r="A177">
        <v>39</v>
      </c>
    </row>
    <row r="178" spans="1:1">
      <c r="A178">
        <v>40</v>
      </c>
    </row>
  </sheetData>
  <hyperlinks>
    <hyperlink ref="B3:E3" r:id="rId1" display="http://www.teoalida.com/singapore"/>
    <hyperlink ref="B3:G3" r:id="rId2" display="Compiled in Excel by Teoalida © www.teoalida.com"/>
  </hyperlinks>
  <pageMargins left="0.75" right="0.75" top="1" bottom="1" header="0.5" footer="0.5"/>
  <pageSetup orientation="portrait" r:id="rId3"/>
  <headerFooter alignWithMargins="0"/>
  <drawing r:id="rId4"/>
</worksheet>
</file>

<file path=xl/worksheets/sheet2.xml><?xml version="1.0" encoding="utf-8"?>
<worksheet xmlns="http://schemas.openxmlformats.org/spreadsheetml/2006/main" xmlns:r="http://schemas.openxmlformats.org/officeDocument/2006/relationships">
  <dimension ref="B2:AA40"/>
  <sheetViews>
    <sheetView workbookViewId="0"/>
  </sheetViews>
  <sheetFormatPr defaultColWidth="2.7109375" defaultRowHeight="12.75"/>
  <cols>
    <col min="2" max="2" width="18.7109375" customWidth="1"/>
    <col min="3" max="14" width="6.7109375" customWidth="1"/>
    <col min="15" max="26" width="7.7109375" customWidth="1"/>
  </cols>
  <sheetData>
    <row r="2" spans="2:27" ht="26.25">
      <c r="B2" s="3" t="s">
        <v>241</v>
      </c>
    </row>
    <row r="3" spans="2:27" ht="18">
      <c r="B3" s="4" t="s">
        <v>230</v>
      </c>
    </row>
    <row r="4" spans="2:27" ht="13.5" thickBot="1"/>
    <row r="5" spans="2:27">
      <c r="B5" s="87"/>
      <c r="C5" s="50" t="s">
        <v>102</v>
      </c>
      <c r="D5" s="51"/>
      <c r="E5" s="51"/>
      <c r="F5" s="51"/>
      <c r="G5" s="51"/>
      <c r="H5" s="52"/>
      <c r="I5" s="45"/>
      <c r="J5" s="46"/>
      <c r="K5" s="46"/>
      <c r="L5" s="46"/>
      <c r="M5" s="46"/>
      <c r="N5" s="47"/>
      <c r="O5" s="57" t="s">
        <v>103</v>
      </c>
      <c r="P5" s="59"/>
      <c r="Q5" s="59"/>
      <c r="R5" s="108"/>
      <c r="S5" s="109"/>
      <c r="T5" s="109"/>
      <c r="U5" s="109"/>
      <c r="V5" s="109"/>
      <c r="W5" s="109"/>
      <c r="X5" s="109"/>
      <c r="Y5" s="110"/>
      <c r="Z5" s="110"/>
      <c r="AA5" s="1"/>
    </row>
    <row r="6" spans="2:27">
      <c r="B6" s="88"/>
      <c r="C6" s="89" t="s">
        <v>104</v>
      </c>
      <c r="D6" s="83"/>
      <c r="E6" s="83"/>
      <c r="F6" s="83"/>
      <c r="G6" s="83"/>
      <c r="H6" s="90"/>
      <c r="I6" s="91" t="s">
        <v>105</v>
      </c>
      <c r="J6" s="84"/>
      <c r="K6" s="84"/>
      <c r="L6" s="84"/>
      <c r="M6" s="84"/>
      <c r="N6" s="92"/>
      <c r="O6" s="93" t="s">
        <v>106</v>
      </c>
      <c r="P6" s="105"/>
      <c r="Q6" s="105"/>
      <c r="R6" s="111" t="s">
        <v>107</v>
      </c>
      <c r="S6" s="112"/>
      <c r="T6" s="112"/>
      <c r="U6" s="112"/>
      <c r="V6" s="112"/>
      <c r="W6" s="112"/>
      <c r="X6" s="112"/>
      <c r="Y6" s="113"/>
      <c r="Z6" s="113"/>
      <c r="AA6" s="1"/>
    </row>
    <row r="7" spans="2:27" ht="39" thickBot="1">
      <c r="B7" s="44" t="s">
        <v>57</v>
      </c>
      <c r="C7" s="94" t="s">
        <v>108</v>
      </c>
      <c r="D7" s="68" t="s">
        <v>109</v>
      </c>
      <c r="E7" s="68" t="s">
        <v>239</v>
      </c>
      <c r="F7" s="68" t="s">
        <v>233</v>
      </c>
      <c r="G7" s="68" t="s">
        <v>238</v>
      </c>
      <c r="H7" s="69" t="s">
        <v>231</v>
      </c>
      <c r="I7" s="71" t="s">
        <v>108</v>
      </c>
      <c r="J7" s="73" t="s">
        <v>111</v>
      </c>
      <c r="K7" s="73" t="s">
        <v>112</v>
      </c>
      <c r="L7" s="73" t="s">
        <v>110</v>
      </c>
      <c r="M7" s="73" t="s">
        <v>237</v>
      </c>
      <c r="N7" s="74" t="s">
        <v>236</v>
      </c>
      <c r="O7" s="95" t="s">
        <v>113</v>
      </c>
      <c r="P7" s="106" t="s">
        <v>114</v>
      </c>
      <c r="Q7" s="106" t="s">
        <v>240</v>
      </c>
      <c r="R7" s="65" t="s">
        <v>108</v>
      </c>
      <c r="S7" s="66" t="s">
        <v>111</v>
      </c>
      <c r="T7" s="66" t="s">
        <v>112</v>
      </c>
      <c r="U7" s="66" t="s">
        <v>110</v>
      </c>
      <c r="V7" s="66" t="s">
        <v>232</v>
      </c>
      <c r="W7" s="66" t="s">
        <v>233</v>
      </c>
      <c r="X7" s="66" t="s">
        <v>234</v>
      </c>
      <c r="Y7" s="81" t="s">
        <v>235</v>
      </c>
      <c r="Z7" s="81" t="s">
        <v>231</v>
      </c>
      <c r="AA7" s="1"/>
    </row>
    <row r="8" spans="2:27">
      <c r="B8" s="86" t="s">
        <v>2</v>
      </c>
      <c r="C8" s="5">
        <v>638</v>
      </c>
      <c r="D8" s="6">
        <v>638</v>
      </c>
      <c r="E8" s="6">
        <v>638</v>
      </c>
      <c r="F8" s="7">
        <v>638</v>
      </c>
      <c r="G8" s="7">
        <v>638</v>
      </c>
      <c r="H8" s="7">
        <v>638</v>
      </c>
      <c r="I8" s="76">
        <v>283</v>
      </c>
      <c r="J8" s="31">
        <v>283</v>
      </c>
      <c r="K8" s="31">
        <v>283</v>
      </c>
      <c r="L8" s="31">
        <v>283</v>
      </c>
      <c r="M8" s="31">
        <v>283</v>
      </c>
      <c r="N8" s="33">
        <v>283</v>
      </c>
      <c r="O8" s="15">
        <v>48555</v>
      </c>
      <c r="P8" s="17">
        <v>48915</v>
      </c>
      <c r="Q8" s="17">
        <v>51310</v>
      </c>
      <c r="R8" s="21">
        <v>58000</v>
      </c>
      <c r="S8" s="22">
        <v>58000</v>
      </c>
      <c r="T8" s="22">
        <v>58000</v>
      </c>
      <c r="U8" s="22">
        <v>58000</v>
      </c>
      <c r="V8" s="22">
        <v>58000</v>
      </c>
      <c r="W8" s="22">
        <v>58000</v>
      </c>
      <c r="X8" s="22">
        <v>58000</v>
      </c>
      <c r="Y8" s="23">
        <v>58000</v>
      </c>
      <c r="Z8" s="23">
        <v>58000</v>
      </c>
      <c r="AA8" s="1"/>
    </row>
    <row r="9" spans="2:27">
      <c r="B9" s="86" t="s">
        <v>4</v>
      </c>
      <c r="C9" s="5">
        <v>937</v>
      </c>
      <c r="D9" s="6">
        <v>937</v>
      </c>
      <c r="E9" s="6">
        <v>937</v>
      </c>
      <c r="F9" s="7">
        <v>937</v>
      </c>
      <c r="G9" s="7">
        <v>937</v>
      </c>
      <c r="H9" s="7">
        <v>937</v>
      </c>
      <c r="I9" s="76">
        <v>408</v>
      </c>
      <c r="J9" s="31">
        <v>408</v>
      </c>
      <c r="K9" s="31">
        <v>408</v>
      </c>
      <c r="L9" s="31">
        <v>418</v>
      </c>
      <c r="M9" s="31">
        <v>418</v>
      </c>
      <c r="N9" s="33">
        <v>418</v>
      </c>
      <c r="O9" s="15">
        <v>59198</v>
      </c>
      <c r="P9" s="17">
        <v>59205</v>
      </c>
      <c r="Q9" s="17">
        <v>64415</v>
      </c>
      <c r="R9" s="21">
        <v>74000</v>
      </c>
      <c r="S9" s="22">
        <v>74000</v>
      </c>
      <c r="T9" s="22">
        <v>74000</v>
      </c>
      <c r="U9" s="22">
        <v>79000</v>
      </c>
      <c r="V9" s="22">
        <v>79000</v>
      </c>
      <c r="W9" s="22">
        <v>79000</v>
      </c>
      <c r="X9" s="22">
        <v>79000</v>
      </c>
      <c r="Y9" s="23">
        <v>79000</v>
      </c>
      <c r="Z9" s="23">
        <v>79000</v>
      </c>
      <c r="AA9" s="1"/>
    </row>
    <row r="10" spans="2:27">
      <c r="B10" s="86" t="s">
        <v>6</v>
      </c>
      <c r="C10" s="5">
        <v>690</v>
      </c>
      <c r="D10" s="6">
        <v>690</v>
      </c>
      <c r="E10" s="6">
        <v>690</v>
      </c>
      <c r="F10" s="7">
        <v>690</v>
      </c>
      <c r="G10" s="7">
        <v>690</v>
      </c>
      <c r="H10" s="7">
        <v>690</v>
      </c>
      <c r="I10" s="76">
        <v>172</v>
      </c>
      <c r="J10" s="31">
        <v>172</v>
      </c>
      <c r="K10" s="31">
        <v>172</v>
      </c>
      <c r="L10" s="31">
        <v>172</v>
      </c>
      <c r="M10" s="31">
        <v>172</v>
      </c>
      <c r="N10" s="33">
        <v>172</v>
      </c>
      <c r="O10" s="15">
        <v>19385</v>
      </c>
      <c r="P10" s="17">
        <v>19665</v>
      </c>
      <c r="Q10" s="17">
        <v>20072</v>
      </c>
      <c r="R10" s="21">
        <v>32000</v>
      </c>
      <c r="S10" s="22">
        <v>32000</v>
      </c>
      <c r="T10" s="22">
        <v>32000</v>
      </c>
      <c r="U10" s="22">
        <v>34000</v>
      </c>
      <c r="V10" s="22">
        <v>34000</v>
      </c>
      <c r="W10" s="22">
        <v>34000</v>
      </c>
      <c r="X10" s="22">
        <v>34000</v>
      </c>
      <c r="Y10" s="23">
        <v>34000</v>
      </c>
      <c r="Z10" s="23">
        <v>34000</v>
      </c>
      <c r="AA10" s="1"/>
    </row>
    <row r="11" spans="2:27">
      <c r="B11" s="86" t="s">
        <v>8</v>
      </c>
      <c r="C11" s="5">
        <v>785</v>
      </c>
      <c r="D11" s="6">
        <v>785</v>
      </c>
      <c r="E11" s="6">
        <v>785</v>
      </c>
      <c r="F11" s="7">
        <v>785</v>
      </c>
      <c r="G11" s="7">
        <v>785</v>
      </c>
      <c r="H11" s="7">
        <v>785</v>
      </c>
      <c r="I11" s="76">
        <v>291</v>
      </c>
      <c r="J11" s="31">
        <v>291</v>
      </c>
      <c r="K11" s="31">
        <v>291</v>
      </c>
      <c r="L11" s="31">
        <v>291</v>
      </c>
      <c r="M11" s="31">
        <v>291</v>
      </c>
      <c r="N11" s="33">
        <v>291</v>
      </c>
      <c r="O11" s="15">
        <v>31031</v>
      </c>
      <c r="P11" s="17">
        <v>32275</v>
      </c>
      <c r="Q11" s="17">
        <v>45585</v>
      </c>
      <c r="R11" s="21">
        <v>47000</v>
      </c>
      <c r="S11" s="22">
        <v>47000</v>
      </c>
      <c r="T11" s="22">
        <v>47000</v>
      </c>
      <c r="U11" s="22">
        <v>53000</v>
      </c>
      <c r="V11" s="22">
        <v>53000</v>
      </c>
      <c r="W11" s="22">
        <v>53000</v>
      </c>
      <c r="X11" s="22">
        <v>53000</v>
      </c>
      <c r="Y11" s="23">
        <v>54000</v>
      </c>
      <c r="Z11" s="23">
        <v>55000</v>
      </c>
      <c r="AA11" s="1"/>
    </row>
    <row r="12" spans="2:27">
      <c r="B12" s="86" t="s">
        <v>10</v>
      </c>
      <c r="C12" s="5">
        <v>858</v>
      </c>
      <c r="D12" s="6">
        <v>858</v>
      </c>
      <c r="E12" s="6">
        <v>858</v>
      </c>
      <c r="F12" s="7">
        <v>858</v>
      </c>
      <c r="G12" s="7">
        <v>858</v>
      </c>
      <c r="H12" s="7">
        <v>858</v>
      </c>
      <c r="I12" s="76">
        <v>312</v>
      </c>
      <c r="J12" s="31">
        <v>312</v>
      </c>
      <c r="K12" s="31">
        <v>312</v>
      </c>
      <c r="L12" s="31">
        <v>312</v>
      </c>
      <c r="M12" s="31">
        <v>312</v>
      </c>
      <c r="N12" s="33">
        <v>312</v>
      </c>
      <c r="O12" s="15">
        <v>47678</v>
      </c>
      <c r="P12" s="17">
        <v>51185</v>
      </c>
      <c r="Q12" s="17">
        <v>54157</v>
      </c>
      <c r="R12" s="21">
        <v>68000</v>
      </c>
      <c r="S12" s="22">
        <v>68000</v>
      </c>
      <c r="T12" s="22">
        <v>68000</v>
      </c>
      <c r="U12" s="22">
        <v>68000</v>
      </c>
      <c r="V12" s="22">
        <v>68000</v>
      </c>
      <c r="W12" s="22">
        <v>68000</v>
      </c>
      <c r="X12" s="22">
        <v>68000</v>
      </c>
      <c r="Y12" s="23">
        <v>68000</v>
      </c>
      <c r="Z12" s="23">
        <v>68000</v>
      </c>
      <c r="AA12" s="1"/>
    </row>
    <row r="13" spans="2:27">
      <c r="B13" s="85" t="s">
        <v>12</v>
      </c>
      <c r="C13" s="8">
        <v>489</v>
      </c>
      <c r="D13" s="9">
        <v>489</v>
      </c>
      <c r="E13" s="9">
        <v>489</v>
      </c>
      <c r="F13" s="10">
        <v>489</v>
      </c>
      <c r="G13" s="10">
        <v>489</v>
      </c>
      <c r="H13" s="10">
        <v>489</v>
      </c>
      <c r="I13" s="77">
        <v>228</v>
      </c>
      <c r="J13" s="30">
        <v>228</v>
      </c>
      <c r="K13" s="30">
        <v>228</v>
      </c>
      <c r="L13" s="30">
        <v>219</v>
      </c>
      <c r="M13" s="30">
        <v>219</v>
      </c>
      <c r="N13" s="32">
        <v>219</v>
      </c>
      <c r="O13" s="18">
        <v>24462</v>
      </c>
      <c r="P13" s="20">
        <v>31497</v>
      </c>
      <c r="Q13" s="20">
        <v>36896</v>
      </c>
      <c r="R13" s="24">
        <v>43000</v>
      </c>
      <c r="S13" s="25">
        <v>43000</v>
      </c>
      <c r="T13" s="25">
        <v>43000</v>
      </c>
      <c r="U13" s="25">
        <v>44000</v>
      </c>
      <c r="V13" s="25">
        <v>44000</v>
      </c>
      <c r="W13" s="25">
        <v>44000</v>
      </c>
      <c r="X13" s="25">
        <v>44000</v>
      </c>
      <c r="Y13" s="107">
        <v>44000</v>
      </c>
      <c r="Z13" s="107">
        <v>44000</v>
      </c>
      <c r="AA13" s="1"/>
    </row>
    <row r="14" spans="2:27">
      <c r="B14" s="86" t="s">
        <v>18</v>
      </c>
      <c r="C14" s="5">
        <v>583</v>
      </c>
      <c r="D14" s="6">
        <v>583</v>
      </c>
      <c r="E14" s="6">
        <v>583</v>
      </c>
      <c r="F14" s="7">
        <v>583</v>
      </c>
      <c r="G14" s="7">
        <v>583</v>
      </c>
      <c r="H14" s="7">
        <v>583</v>
      </c>
      <c r="I14" s="76">
        <v>307</v>
      </c>
      <c r="J14" s="31">
        <v>307</v>
      </c>
      <c r="K14" s="31">
        <v>307</v>
      </c>
      <c r="L14" s="31">
        <v>307</v>
      </c>
      <c r="M14" s="31">
        <v>307</v>
      </c>
      <c r="N14" s="33">
        <v>307</v>
      </c>
      <c r="O14" s="15">
        <v>35195</v>
      </c>
      <c r="P14" s="17">
        <v>41257</v>
      </c>
      <c r="Q14" s="17">
        <v>49026</v>
      </c>
      <c r="R14" s="21">
        <v>62000</v>
      </c>
      <c r="S14" s="22">
        <v>62000</v>
      </c>
      <c r="T14" s="22">
        <v>62000</v>
      </c>
      <c r="U14" s="22">
        <v>62000</v>
      </c>
      <c r="V14" s="22">
        <v>62000</v>
      </c>
      <c r="W14" s="22">
        <v>62000</v>
      </c>
      <c r="X14" s="22">
        <v>62000</v>
      </c>
      <c r="Y14" s="23">
        <v>62000</v>
      </c>
      <c r="Z14" s="23">
        <v>62000</v>
      </c>
      <c r="AA14" s="1"/>
    </row>
    <row r="15" spans="2:27">
      <c r="B15" s="86" t="s">
        <v>20</v>
      </c>
      <c r="C15" s="5">
        <v>408</v>
      </c>
      <c r="D15" s="6">
        <v>408</v>
      </c>
      <c r="E15" s="6">
        <v>412</v>
      </c>
      <c r="F15" s="7">
        <v>412</v>
      </c>
      <c r="G15" s="7">
        <v>412</v>
      </c>
      <c r="H15" s="7">
        <v>412</v>
      </c>
      <c r="I15" s="76">
        <v>198</v>
      </c>
      <c r="J15" s="31">
        <v>198</v>
      </c>
      <c r="K15" s="31">
        <v>198</v>
      </c>
      <c r="L15" s="31">
        <v>203</v>
      </c>
      <c r="M15" s="31">
        <v>203</v>
      </c>
      <c r="N15" s="33">
        <v>203</v>
      </c>
      <c r="O15" s="15">
        <v>23882</v>
      </c>
      <c r="P15" s="17">
        <v>24881</v>
      </c>
      <c r="Q15" s="17">
        <v>26730</v>
      </c>
      <c r="R15" s="21">
        <v>35000</v>
      </c>
      <c r="S15" s="22">
        <v>35000</v>
      </c>
      <c r="T15" s="22">
        <v>35000</v>
      </c>
      <c r="U15" s="22">
        <v>39000</v>
      </c>
      <c r="V15" s="22">
        <v>39000</v>
      </c>
      <c r="W15" s="22">
        <v>39000</v>
      </c>
      <c r="X15" s="22">
        <v>39000</v>
      </c>
      <c r="Y15" s="23">
        <v>39000</v>
      </c>
      <c r="Z15" s="23">
        <v>39000</v>
      </c>
      <c r="AA15" s="1"/>
    </row>
    <row r="16" spans="2:27">
      <c r="B16" s="86" t="s">
        <v>22</v>
      </c>
      <c r="C16" s="5">
        <v>678</v>
      </c>
      <c r="D16" s="6">
        <v>678</v>
      </c>
      <c r="E16" s="6">
        <v>678</v>
      </c>
      <c r="F16" s="7">
        <v>678</v>
      </c>
      <c r="G16" s="7">
        <v>678</v>
      </c>
      <c r="H16" s="7">
        <v>678</v>
      </c>
      <c r="I16" s="76">
        <v>214</v>
      </c>
      <c r="J16" s="31">
        <v>214</v>
      </c>
      <c r="K16" s="31">
        <v>214</v>
      </c>
      <c r="L16" s="31">
        <v>214</v>
      </c>
      <c r="M16" s="31">
        <v>214</v>
      </c>
      <c r="N16" s="33">
        <v>214</v>
      </c>
      <c r="O16" s="15">
        <v>30843</v>
      </c>
      <c r="P16" s="17">
        <v>29257</v>
      </c>
      <c r="Q16" s="17">
        <v>31514</v>
      </c>
      <c r="R16" s="21">
        <v>49000</v>
      </c>
      <c r="S16" s="22">
        <v>49000</v>
      </c>
      <c r="T16" s="22">
        <v>49000</v>
      </c>
      <c r="U16" s="22">
        <v>49000</v>
      </c>
      <c r="V16" s="22">
        <v>49000</v>
      </c>
      <c r="W16" s="22">
        <v>49000</v>
      </c>
      <c r="X16" s="22">
        <v>49000</v>
      </c>
      <c r="Y16" s="23">
        <v>50000</v>
      </c>
      <c r="Z16" s="23">
        <v>50000</v>
      </c>
      <c r="AA16" s="1"/>
    </row>
    <row r="17" spans="2:27">
      <c r="B17" s="86" t="s">
        <v>24</v>
      </c>
      <c r="C17" s="5">
        <v>1276</v>
      </c>
      <c r="D17" s="6">
        <v>1276</v>
      </c>
      <c r="E17" s="6">
        <v>1309</v>
      </c>
      <c r="F17" s="7">
        <v>1309</v>
      </c>
      <c r="G17" s="7">
        <v>1309</v>
      </c>
      <c r="H17" s="7">
        <v>1309</v>
      </c>
      <c r="I17" s="76">
        <v>354</v>
      </c>
      <c r="J17" s="31">
        <v>354</v>
      </c>
      <c r="K17" s="31">
        <v>354</v>
      </c>
      <c r="L17" s="31">
        <v>367</v>
      </c>
      <c r="M17" s="31">
        <v>367</v>
      </c>
      <c r="N17" s="33">
        <v>367</v>
      </c>
      <c r="O17" s="15">
        <v>46927</v>
      </c>
      <c r="P17" s="17">
        <v>50248</v>
      </c>
      <c r="Q17" s="17">
        <v>57557</v>
      </c>
      <c r="R17" s="21">
        <v>68000</v>
      </c>
      <c r="S17" s="22">
        <v>68000</v>
      </c>
      <c r="T17" s="22">
        <v>68000</v>
      </c>
      <c r="U17" s="22">
        <v>72000</v>
      </c>
      <c r="V17" s="22">
        <v>72000</v>
      </c>
      <c r="W17" s="22">
        <v>72000</v>
      </c>
      <c r="X17" s="22">
        <v>72000</v>
      </c>
      <c r="Y17" s="23">
        <v>72000</v>
      </c>
      <c r="Z17" s="23">
        <v>72000</v>
      </c>
      <c r="AA17" s="1"/>
    </row>
    <row r="18" spans="2:27">
      <c r="B18" s="85" t="s">
        <v>26</v>
      </c>
      <c r="C18" s="8">
        <v>384</v>
      </c>
      <c r="D18" s="9">
        <v>384</v>
      </c>
      <c r="E18" s="9">
        <v>384</v>
      </c>
      <c r="F18" s="10">
        <v>384</v>
      </c>
      <c r="G18" s="10">
        <v>384</v>
      </c>
      <c r="H18" s="10">
        <v>384</v>
      </c>
      <c r="I18" s="77">
        <v>165</v>
      </c>
      <c r="J18" s="30">
        <v>165</v>
      </c>
      <c r="K18" s="30">
        <v>165</v>
      </c>
      <c r="L18" s="30">
        <v>165</v>
      </c>
      <c r="M18" s="30">
        <v>165</v>
      </c>
      <c r="N18" s="32">
        <v>165</v>
      </c>
      <c r="O18" s="18">
        <v>22616</v>
      </c>
      <c r="P18" s="20">
        <v>23379</v>
      </c>
      <c r="Q18" s="20">
        <v>24122</v>
      </c>
      <c r="R18" s="24">
        <v>29000</v>
      </c>
      <c r="S18" s="25">
        <v>29000</v>
      </c>
      <c r="T18" s="25">
        <v>29000</v>
      </c>
      <c r="U18" s="25">
        <v>30000</v>
      </c>
      <c r="V18" s="25">
        <v>30000</v>
      </c>
      <c r="W18" s="25">
        <v>30000</v>
      </c>
      <c r="X18" s="25">
        <v>30000</v>
      </c>
      <c r="Y18" s="107">
        <v>31000</v>
      </c>
      <c r="Z18" s="107">
        <v>31000</v>
      </c>
      <c r="AA18" s="1"/>
    </row>
    <row r="19" spans="2:27">
      <c r="B19" s="86" t="s">
        <v>28</v>
      </c>
      <c r="C19" s="5">
        <v>987</v>
      </c>
      <c r="D19" s="6">
        <v>987</v>
      </c>
      <c r="E19" s="6">
        <v>987</v>
      </c>
      <c r="F19" s="7">
        <v>987</v>
      </c>
      <c r="G19" s="7">
        <v>987</v>
      </c>
      <c r="H19" s="7">
        <v>987</v>
      </c>
      <c r="I19" s="76">
        <v>480</v>
      </c>
      <c r="J19" s="31">
        <v>480</v>
      </c>
      <c r="K19" s="31">
        <v>480</v>
      </c>
      <c r="L19" s="31">
        <v>480</v>
      </c>
      <c r="M19" s="31">
        <v>480</v>
      </c>
      <c r="N19" s="33">
        <v>480</v>
      </c>
      <c r="O19" s="15">
        <v>63082</v>
      </c>
      <c r="P19" s="17">
        <v>70323</v>
      </c>
      <c r="Q19" s="17">
        <v>75206</v>
      </c>
      <c r="R19" s="21">
        <v>92000</v>
      </c>
      <c r="S19" s="22">
        <v>92000</v>
      </c>
      <c r="T19" s="22">
        <v>92000</v>
      </c>
      <c r="U19" s="22">
        <v>94000</v>
      </c>
      <c r="V19" s="22">
        <v>94000</v>
      </c>
      <c r="W19" s="22">
        <v>94000</v>
      </c>
      <c r="X19" s="22">
        <v>94000</v>
      </c>
      <c r="Y19" s="23">
        <v>94000</v>
      </c>
      <c r="Z19" s="23">
        <v>94000</v>
      </c>
      <c r="AA19" s="1"/>
    </row>
    <row r="20" spans="2:27">
      <c r="B20" s="86" t="s">
        <v>30</v>
      </c>
      <c r="C20" s="5">
        <v>799</v>
      </c>
      <c r="D20" s="6">
        <v>799</v>
      </c>
      <c r="E20" s="6">
        <v>799</v>
      </c>
      <c r="F20" s="7">
        <v>799</v>
      </c>
      <c r="G20" s="7">
        <v>799</v>
      </c>
      <c r="H20" s="7">
        <v>799</v>
      </c>
      <c r="I20" s="76">
        <v>176</v>
      </c>
      <c r="J20" s="31">
        <v>176</v>
      </c>
      <c r="K20" s="31">
        <v>200</v>
      </c>
      <c r="L20" s="31">
        <v>210</v>
      </c>
      <c r="M20" s="31">
        <v>210</v>
      </c>
      <c r="N20" s="33">
        <v>210</v>
      </c>
      <c r="O20" s="15">
        <v>34741</v>
      </c>
      <c r="P20" s="17">
        <v>35742</v>
      </c>
      <c r="Q20" s="17">
        <v>40171</v>
      </c>
      <c r="R20" s="21">
        <v>43000</v>
      </c>
      <c r="S20" s="22">
        <v>43000</v>
      </c>
      <c r="T20" s="22">
        <v>54000</v>
      </c>
      <c r="U20" s="22">
        <v>57000</v>
      </c>
      <c r="V20" s="22">
        <v>57000</v>
      </c>
      <c r="W20" s="22">
        <v>57000</v>
      </c>
      <c r="X20" s="22">
        <v>57000</v>
      </c>
      <c r="Y20" s="23">
        <v>57000</v>
      </c>
      <c r="Z20" s="23">
        <v>57000</v>
      </c>
      <c r="AA20" s="1"/>
    </row>
    <row r="21" spans="2:27">
      <c r="B21" s="86" t="s">
        <v>36</v>
      </c>
      <c r="C21" s="5">
        <v>601</v>
      </c>
      <c r="D21" s="6">
        <v>601</v>
      </c>
      <c r="E21" s="6">
        <v>601</v>
      </c>
      <c r="F21" s="7">
        <v>601</v>
      </c>
      <c r="G21" s="7">
        <v>601</v>
      </c>
      <c r="H21" s="7">
        <v>601</v>
      </c>
      <c r="I21" s="76">
        <v>318</v>
      </c>
      <c r="J21" s="31">
        <v>318</v>
      </c>
      <c r="K21" s="31">
        <v>318</v>
      </c>
      <c r="L21" s="31">
        <v>318</v>
      </c>
      <c r="M21" s="31">
        <v>318</v>
      </c>
      <c r="N21" s="33">
        <v>318</v>
      </c>
      <c r="O21" s="15">
        <v>27516</v>
      </c>
      <c r="P21" s="17">
        <v>27919</v>
      </c>
      <c r="Q21" s="17">
        <v>29654</v>
      </c>
      <c r="R21" s="21">
        <v>44000</v>
      </c>
      <c r="S21" s="22">
        <v>44000</v>
      </c>
      <c r="T21" s="22">
        <v>44000</v>
      </c>
      <c r="U21" s="22">
        <v>44000</v>
      </c>
      <c r="V21" s="22">
        <v>44000</v>
      </c>
      <c r="W21" s="22">
        <v>44000</v>
      </c>
      <c r="X21" s="22">
        <v>44000</v>
      </c>
      <c r="Y21" s="23">
        <v>44000</v>
      </c>
      <c r="Z21" s="23">
        <v>44000</v>
      </c>
      <c r="AA21" s="1"/>
    </row>
    <row r="22" spans="2:27">
      <c r="B22" s="86" t="s">
        <v>38</v>
      </c>
      <c r="C22" s="5">
        <v>957</v>
      </c>
      <c r="D22" s="6">
        <v>957</v>
      </c>
      <c r="E22" s="6">
        <v>957</v>
      </c>
      <c r="F22" s="7">
        <v>957</v>
      </c>
      <c r="G22" s="7">
        <v>957</v>
      </c>
      <c r="H22" s="7">
        <v>957</v>
      </c>
      <c r="I22" s="76">
        <v>474</v>
      </c>
      <c r="J22" s="31">
        <v>474</v>
      </c>
      <c r="K22" s="31">
        <v>422</v>
      </c>
      <c r="L22" s="31">
        <v>374</v>
      </c>
      <c r="M22" s="31">
        <v>374</v>
      </c>
      <c r="N22" s="33">
        <v>374</v>
      </c>
      <c r="O22" s="15">
        <v>0</v>
      </c>
      <c r="P22" s="17">
        <v>30877</v>
      </c>
      <c r="Q22" s="17">
        <v>55811</v>
      </c>
      <c r="R22" s="21">
        <v>96000</v>
      </c>
      <c r="S22" s="22">
        <v>96000</v>
      </c>
      <c r="T22" s="22">
        <v>96000</v>
      </c>
      <c r="U22" s="22">
        <v>96000</v>
      </c>
      <c r="V22" s="22">
        <v>96000</v>
      </c>
      <c r="W22" s="22">
        <v>96000</v>
      </c>
      <c r="X22" s="22">
        <v>96000</v>
      </c>
      <c r="Y22" s="23">
        <v>96000</v>
      </c>
      <c r="Z22" s="23">
        <v>96000</v>
      </c>
      <c r="AA22" s="1"/>
    </row>
    <row r="23" spans="2:27">
      <c r="B23" s="85" t="s">
        <v>40</v>
      </c>
      <c r="C23" s="8">
        <v>667</v>
      </c>
      <c r="D23" s="9">
        <v>687</v>
      </c>
      <c r="E23" s="9">
        <v>694</v>
      </c>
      <c r="F23" s="10">
        <v>694</v>
      </c>
      <c r="G23" s="10">
        <v>694</v>
      </c>
      <c r="H23" s="10">
        <v>694</v>
      </c>
      <c r="I23" s="77">
        <v>206</v>
      </c>
      <c r="J23" s="30">
        <v>210</v>
      </c>
      <c r="K23" s="30">
        <v>210</v>
      </c>
      <c r="L23" s="30">
        <v>210</v>
      </c>
      <c r="M23" s="30">
        <v>210</v>
      </c>
      <c r="N23" s="32">
        <v>210</v>
      </c>
      <c r="O23" s="18">
        <v>29258</v>
      </c>
      <c r="P23" s="20">
        <v>30493</v>
      </c>
      <c r="Q23" s="20">
        <v>36378</v>
      </c>
      <c r="R23" s="24">
        <v>47000</v>
      </c>
      <c r="S23" s="25">
        <v>50000</v>
      </c>
      <c r="T23" s="25">
        <v>60000</v>
      </c>
      <c r="U23" s="25">
        <v>60000</v>
      </c>
      <c r="V23" s="25">
        <v>60000</v>
      </c>
      <c r="W23" s="25">
        <v>60000</v>
      </c>
      <c r="X23" s="25">
        <v>60000</v>
      </c>
      <c r="Y23" s="107">
        <v>60000</v>
      </c>
      <c r="Z23" s="107">
        <v>60000</v>
      </c>
      <c r="AA23" s="1"/>
    </row>
    <row r="24" spans="2:27">
      <c r="B24" s="86" t="s">
        <v>42</v>
      </c>
      <c r="C24" s="5">
        <v>708</v>
      </c>
      <c r="D24" s="6">
        <v>708</v>
      </c>
      <c r="E24" s="6">
        <v>708</v>
      </c>
      <c r="F24" s="7">
        <v>708</v>
      </c>
      <c r="G24" s="7">
        <v>708</v>
      </c>
      <c r="H24" s="7">
        <v>708</v>
      </c>
      <c r="I24" s="76">
        <v>376</v>
      </c>
      <c r="J24" s="31">
        <v>376</v>
      </c>
      <c r="K24" s="31">
        <v>317</v>
      </c>
      <c r="L24" s="31">
        <v>317</v>
      </c>
      <c r="M24" s="31">
        <v>331</v>
      </c>
      <c r="N24" s="33">
        <v>331</v>
      </c>
      <c r="O24" s="15">
        <v>14035</v>
      </c>
      <c r="P24" s="17">
        <v>19855</v>
      </c>
      <c r="Q24" s="17">
        <v>30330</v>
      </c>
      <c r="R24" s="21">
        <v>64000</v>
      </c>
      <c r="S24" s="22">
        <v>64000</v>
      </c>
      <c r="T24" s="22">
        <v>60000</v>
      </c>
      <c r="U24" s="22">
        <v>60000</v>
      </c>
      <c r="V24" s="22">
        <v>65000</v>
      </c>
      <c r="W24" s="22">
        <v>65000</v>
      </c>
      <c r="X24" s="22">
        <v>65000</v>
      </c>
      <c r="Y24" s="23">
        <v>65000</v>
      </c>
      <c r="Z24" s="23">
        <v>65000</v>
      </c>
      <c r="AA24" s="1"/>
    </row>
    <row r="25" spans="2:27">
      <c r="B25" s="86" t="s">
        <v>43</v>
      </c>
      <c r="C25" s="5">
        <v>1055</v>
      </c>
      <c r="D25" s="6">
        <v>1055</v>
      </c>
      <c r="E25" s="6">
        <v>1055</v>
      </c>
      <c r="F25" s="7">
        <v>1055</v>
      </c>
      <c r="G25" s="7">
        <v>1055</v>
      </c>
      <c r="H25" s="7">
        <v>1055</v>
      </c>
      <c r="I25" s="76">
        <v>507</v>
      </c>
      <c r="J25" s="31">
        <v>507</v>
      </c>
      <c r="K25" s="31">
        <v>397</v>
      </c>
      <c r="L25" s="31">
        <v>397</v>
      </c>
      <c r="M25" s="31">
        <v>397</v>
      </c>
      <c r="N25" s="33">
        <v>397</v>
      </c>
      <c r="O25" s="15">
        <v>25379</v>
      </c>
      <c r="P25" s="17">
        <v>53458</v>
      </c>
      <c r="Q25" s="17">
        <v>70189</v>
      </c>
      <c r="R25" s="21">
        <v>95000</v>
      </c>
      <c r="S25" s="22">
        <v>95000</v>
      </c>
      <c r="T25" s="22">
        <v>90000</v>
      </c>
      <c r="U25" s="22">
        <v>92000</v>
      </c>
      <c r="V25" s="22">
        <v>92000</v>
      </c>
      <c r="W25" s="22">
        <v>92000</v>
      </c>
      <c r="X25" s="22">
        <v>92000</v>
      </c>
      <c r="Y25" s="23">
        <v>96000</v>
      </c>
      <c r="Z25" s="23">
        <v>96000</v>
      </c>
      <c r="AA25" s="1"/>
    </row>
    <row r="26" spans="2:27">
      <c r="B26" s="86" t="s">
        <v>45</v>
      </c>
      <c r="C26" s="5">
        <v>737</v>
      </c>
      <c r="D26" s="6">
        <v>737</v>
      </c>
      <c r="E26" s="6">
        <v>737</v>
      </c>
      <c r="F26" s="7">
        <v>737</v>
      </c>
      <c r="G26" s="7">
        <v>737</v>
      </c>
      <c r="H26" s="7">
        <v>737</v>
      </c>
      <c r="I26" s="76">
        <v>156</v>
      </c>
      <c r="J26" s="31">
        <v>156</v>
      </c>
      <c r="K26" s="31">
        <v>156</v>
      </c>
      <c r="L26" s="31">
        <v>163</v>
      </c>
      <c r="M26" s="31">
        <v>163</v>
      </c>
      <c r="N26" s="33">
        <v>163</v>
      </c>
      <c r="O26" s="15">
        <v>21485</v>
      </c>
      <c r="P26" s="17">
        <v>21538</v>
      </c>
      <c r="Q26" s="17">
        <v>21632</v>
      </c>
      <c r="R26" s="21">
        <v>29000</v>
      </c>
      <c r="S26" s="22">
        <v>29000</v>
      </c>
      <c r="T26" s="22">
        <v>29000</v>
      </c>
      <c r="U26" s="22">
        <v>30000</v>
      </c>
      <c r="V26" s="22">
        <v>30000</v>
      </c>
      <c r="W26" s="22">
        <v>30000</v>
      </c>
      <c r="X26" s="22">
        <v>30000</v>
      </c>
      <c r="Y26" s="23">
        <v>30000</v>
      </c>
      <c r="Z26" s="23">
        <v>30000</v>
      </c>
      <c r="AA26" s="1"/>
    </row>
    <row r="27" spans="2:27">
      <c r="B27" s="86" t="s">
        <v>47</v>
      </c>
      <c r="C27" s="5">
        <v>1200</v>
      </c>
      <c r="D27" s="6">
        <v>1200</v>
      </c>
      <c r="E27" s="6">
        <v>1200</v>
      </c>
      <c r="F27" s="7">
        <v>1200</v>
      </c>
      <c r="G27" s="7">
        <v>1200</v>
      </c>
      <c r="H27" s="7">
        <v>1200</v>
      </c>
      <c r="I27" s="76">
        <v>500</v>
      </c>
      <c r="J27" s="31">
        <v>500</v>
      </c>
      <c r="K27" s="31">
        <v>500</v>
      </c>
      <c r="L27" s="31">
        <v>549</v>
      </c>
      <c r="M27" s="31">
        <v>549</v>
      </c>
      <c r="N27" s="33">
        <v>549</v>
      </c>
      <c r="O27" s="15">
        <v>61842</v>
      </c>
      <c r="P27" s="17">
        <v>64525</v>
      </c>
      <c r="Q27" s="17">
        <v>75342</v>
      </c>
      <c r="R27" s="21">
        <v>83000</v>
      </c>
      <c r="S27" s="22">
        <v>83000</v>
      </c>
      <c r="T27" s="22">
        <v>83000</v>
      </c>
      <c r="U27" s="22">
        <v>110000</v>
      </c>
      <c r="V27" s="22">
        <v>110000</v>
      </c>
      <c r="W27" s="22">
        <v>110000</v>
      </c>
      <c r="X27" s="22">
        <v>110000</v>
      </c>
      <c r="Y27" s="23">
        <v>110000</v>
      </c>
      <c r="Z27" s="23">
        <v>110000</v>
      </c>
      <c r="AA27" s="1"/>
    </row>
    <row r="28" spans="2:27">
      <c r="B28" s="85" t="s">
        <v>65</v>
      </c>
      <c r="C28" s="8"/>
      <c r="D28" s="9"/>
      <c r="E28" s="9"/>
      <c r="F28" s="10"/>
      <c r="G28" s="10">
        <v>740</v>
      </c>
      <c r="H28" s="10">
        <v>740</v>
      </c>
      <c r="I28" s="77"/>
      <c r="J28" s="30"/>
      <c r="K28" s="30"/>
      <c r="L28" s="30"/>
      <c r="M28" s="30"/>
      <c r="N28" s="32">
        <v>165</v>
      </c>
      <c r="O28" s="18"/>
      <c r="P28" s="20"/>
      <c r="Q28" s="20"/>
      <c r="R28" s="24"/>
      <c r="S28" s="25"/>
      <c r="T28" s="25"/>
      <c r="U28" s="25"/>
      <c r="V28" s="25"/>
      <c r="W28" s="25"/>
      <c r="X28" s="25">
        <v>42000</v>
      </c>
      <c r="Y28" s="107">
        <v>42000</v>
      </c>
      <c r="Z28" s="107">
        <v>42000</v>
      </c>
      <c r="AA28" s="1"/>
    </row>
    <row r="29" spans="2:27">
      <c r="B29" s="86" t="s">
        <v>49</v>
      </c>
      <c r="C29" s="5">
        <v>463</v>
      </c>
      <c r="D29" s="6">
        <v>463</v>
      </c>
      <c r="E29" s="6">
        <v>556</v>
      </c>
      <c r="F29" s="7">
        <v>556</v>
      </c>
      <c r="G29" s="7">
        <v>556</v>
      </c>
      <c r="H29" s="7">
        <v>556</v>
      </c>
      <c r="I29" s="76">
        <v>210</v>
      </c>
      <c r="J29" s="31">
        <v>210</v>
      </c>
      <c r="K29" s="31">
        <v>210</v>
      </c>
      <c r="L29" s="31">
        <v>248</v>
      </c>
      <c r="M29" s="31">
        <v>248</v>
      </c>
      <c r="N29" s="33">
        <v>248</v>
      </c>
      <c r="O29" s="15">
        <v>36233</v>
      </c>
      <c r="P29" s="17">
        <v>36616</v>
      </c>
      <c r="Q29" s="17">
        <v>42185</v>
      </c>
      <c r="R29" s="21">
        <v>48000</v>
      </c>
      <c r="S29" s="22">
        <v>48000</v>
      </c>
      <c r="T29" s="22">
        <v>48000</v>
      </c>
      <c r="U29" s="22">
        <v>61000</v>
      </c>
      <c r="V29" s="22">
        <v>61000</v>
      </c>
      <c r="W29" s="22">
        <v>61000</v>
      </c>
      <c r="X29" s="22">
        <v>61000</v>
      </c>
      <c r="Y29" s="23">
        <v>61000</v>
      </c>
      <c r="Z29" s="23">
        <v>61000</v>
      </c>
      <c r="AA29" s="1"/>
    </row>
    <row r="30" spans="2:27">
      <c r="B30" s="86" t="s">
        <v>51</v>
      </c>
      <c r="C30" s="5">
        <v>1198</v>
      </c>
      <c r="D30" s="6">
        <v>1198</v>
      </c>
      <c r="E30" s="6">
        <v>1198</v>
      </c>
      <c r="F30" s="7">
        <v>1260</v>
      </c>
      <c r="G30" s="7">
        <v>1260</v>
      </c>
      <c r="H30" s="7">
        <v>1262</v>
      </c>
      <c r="I30" s="76">
        <v>525</v>
      </c>
      <c r="J30" s="31">
        <v>525</v>
      </c>
      <c r="K30" s="31">
        <v>525</v>
      </c>
      <c r="L30" s="31">
        <v>480</v>
      </c>
      <c r="M30" s="31">
        <v>480</v>
      </c>
      <c r="N30" s="33">
        <v>486</v>
      </c>
      <c r="O30" s="15">
        <v>54767</v>
      </c>
      <c r="P30" s="17">
        <v>61989</v>
      </c>
      <c r="Q30" s="17">
        <v>70072</v>
      </c>
      <c r="R30" s="21">
        <v>88000</v>
      </c>
      <c r="S30" s="22">
        <v>88000</v>
      </c>
      <c r="T30" s="22">
        <v>88000</v>
      </c>
      <c r="U30" s="22">
        <v>98000</v>
      </c>
      <c r="V30" s="22">
        <v>98000</v>
      </c>
      <c r="W30" s="23">
        <v>102000</v>
      </c>
      <c r="X30" s="23">
        <v>102000</v>
      </c>
      <c r="Y30" s="23">
        <v>102000</v>
      </c>
      <c r="Z30" s="23">
        <v>102000</v>
      </c>
      <c r="AA30" s="1"/>
    </row>
    <row r="31" spans="2:27">
      <c r="B31" s="86" t="s">
        <v>53</v>
      </c>
      <c r="C31" s="5">
        <v>810</v>
      </c>
      <c r="D31" s="6">
        <v>810</v>
      </c>
      <c r="E31" s="6">
        <v>778</v>
      </c>
      <c r="F31" s="7">
        <v>778</v>
      </c>
      <c r="G31" s="7">
        <v>778</v>
      </c>
      <c r="H31" s="7">
        <v>778</v>
      </c>
      <c r="I31" s="76">
        <v>445</v>
      </c>
      <c r="J31" s="31">
        <v>445</v>
      </c>
      <c r="K31" s="31">
        <v>439</v>
      </c>
      <c r="L31" s="31">
        <v>398</v>
      </c>
      <c r="M31" s="31">
        <v>398</v>
      </c>
      <c r="N31" s="33">
        <v>398</v>
      </c>
      <c r="O31" s="15">
        <v>46426</v>
      </c>
      <c r="P31" s="17">
        <v>52877</v>
      </c>
      <c r="Q31" s="17">
        <v>65614</v>
      </c>
      <c r="R31" s="21">
        <v>84000</v>
      </c>
      <c r="S31" s="22">
        <v>84000</v>
      </c>
      <c r="T31" s="22">
        <v>84000</v>
      </c>
      <c r="U31" s="22">
        <v>84000</v>
      </c>
      <c r="V31" s="22">
        <v>84000</v>
      </c>
      <c r="W31" s="22">
        <v>84000</v>
      </c>
      <c r="X31" s="22">
        <v>84000</v>
      </c>
      <c r="Y31" s="23">
        <v>84000</v>
      </c>
      <c r="Z31" s="23">
        <v>84000</v>
      </c>
      <c r="AA31" s="1"/>
    </row>
    <row r="32" spans="2:27" ht="13.5" thickBot="1">
      <c r="B32" s="86" t="s">
        <v>115</v>
      </c>
      <c r="C32" s="5" t="s">
        <v>55</v>
      </c>
      <c r="D32" s="6" t="s">
        <v>55</v>
      </c>
      <c r="E32" s="6" t="s">
        <v>55</v>
      </c>
      <c r="F32" s="7" t="s">
        <v>55</v>
      </c>
      <c r="G32" s="7" t="s">
        <v>55</v>
      </c>
      <c r="H32" s="7" t="s">
        <v>55</v>
      </c>
      <c r="I32" s="76">
        <v>126</v>
      </c>
      <c r="J32" s="31">
        <v>126</v>
      </c>
      <c r="K32" s="31">
        <v>126</v>
      </c>
      <c r="L32" s="31">
        <v>126</v>
      </c>
      <c r="M32" s="31">
        <v>126</v>
      </c>
      <c r="N32" s="33">
        <v>126</v>
      </c>
      <c r="O32" s="15">
        <v>23612</v>
      </c>
      <c r="P32" s="17">
        <v>22895</v>
      </c>
      <c r="Q32" s="17">
        <v>22412</v>
      </c>
      <c r="R32" s="21">
        <v>25000</v>
      </c>
      <c r="S32" s="22">
        <v>25000</v>
      </c>
      <c r="T32" s="22">
        <v>25000</v>
      </c>
      <c r="U32" s="22">
        <v>25000</v>
      </c>
      <c r="V32" s="22">
        <v>25000</v>
      </c>
      <c r="W32" s="22">
        <v>25000</v>
      </c>
      <c r="X32" s="22">
        <v>25000</v>
      </c>
      <c r="Y32" s="23">
        <v>25000</v>
      </c>
      <c r="Z32" s="23">
        <v>25000</v>
      </c>
      <c r="AA32" s="1"/>
    </row>
    <row r="33" spans="2:27" ht="13.5" thickBot="1">
      <c r="B33" s="96" t="s">
        <v>0</v>
      </c>
      <c r="C33" s="97">
        <f t="shared" ref="C33:X33" si="0">SUM(C8:C32)</f>
        <v>17908</v>
      </c>
      <c r="D33" s="98">
        <f t="shared" si="0"/>
        <v>17928</v>
      </c>
      <c r="E33" s="98">
        <f t="shared" si="0"/>
        <v>18033</v>
      </c>
      <c r="F33" s="98">
        <f t="shared" si="0"/>
        <v>18095</v>
      </c>
      <c r="G33" s="98">
        <f t="shared" ref="G33:H33" si="1">SUM(G8:G32)</f>
        <v>18835</v>
      </c>
      <c r="H33" s="99">
        <f t="shared" si="1"/>
        <v>18837</v>
      </c>
      <c r="I33" s="100">
        <f t="shared" si="0"/>
        <v>7431</v>
      </c>
      <c r="J33" s="101">
        <f t="shared" si="0"/>
        <v>7435</v>
      </c>
      <c r="K33" s="101">
        <f t="shared" si="0"/>
        <v>7232</v>
      </c>
      <c r="L33" s="101">
        <f t="shared" ref="L33" si="2">SUM(L8:L32)</f>
        <v>7221</v>
      </c>
      <c r="M33" s="101">
        <f t="shared" ref="M33" si="3">SUM(M8:M32)</f>
        <v>7235</v>
      </c>
      <c r="N33" s="102">
        <f t="shared" si="0"/>
        <v>7406</v>
      </c>
      <c r="O33" s="103">
        <f t="shared" si="0"/>
        <v>828148</v>
      </c>
      <c r="P33" s="104">
        <f t="shared" ref="P33" si="4">SUM(P8:P32)</f>
        <v>940871</v>
      </c>
      <c r="Q33" s="104">
        <f t="shared" si="0"/>
        <v>1096380</v>
      </c>
      <c r="R33" s="114">
        <f t="shared" si="0"/>
        <v>1403000</v>
      </c>
      <c r="S33" s="115">
        <f t="shared" si="0"/>
        <v>1406000</v>
      </c>
      <c r="T33" s="115">
        <f t="shared" si="0"/>
        <v>1418000</v>
      </c>
      <c r="U33" s="115">
        <f t="shared" si="0"/>
        <v>1499000</v>
      </c>
      <c r="V33" s="115">
        <f t="shared" si="0"/>
        <v>1504000</v>
      </c>
      <c r="W33" s="115">
        <f t="shared" si="0"/>
        <v>1508000</v>
      </c>
      <c r="X33" s="115">
        <f t="shared" si="0"/>
        <v>1550000</v>
      </c>
      <c r="Y33" s="116">
        <f t="shared" ref="Y33" si="5">SUM(Y8:Y32)</f>
        <v>1557000</v>
      </c>
      <c r="Z33" s="116">
        <f t="shared" ref="Z33" si="6">SUM(Z8:Z32)</f>
        <v>1558000</v>
      </c>
      <c r="AA33" s="1"/>
    </row>
    <row r="35" spans="2:27">
      <c r="B35" s="2" t="s">
        <v>243</v>
      </c>
    </row>
    <row r="37" spans="2:27">
      <c r="B37" s="2" t="s">
        <v>116</v>
      </c>
    </row>
    <row r="38" spans="2:27">
      <c r="B38" s="2" t="s">
        <v>117</v>
      </c>
    </row>
    <row r="39" spans="2:27">
      <c r="B39" s="2" t="s">
        <v>118</v>
      </c>
    </row>
    <row r="40" spans="2:27">
      <c r="B40" s="2" t="s">
        <v>119</v>
      </c>
    </row>
  </sheetData>
  <hyperlinks>
    <hyperlink ref="B3:T3" r:id="rId1" display="http://www.teoalida.com/singapore"/>
    <hyperlink ref="B3:U3" r:id="rId2" display="http://www.teoalida.com/"/>
    <hyperlink ref="Z3" r:id="rId3" display="http://www.teoalida.com/"/>
    <hyperlink ref="H3" r:id="rId4" display="http://www.teoalida.com/"/>
    <hyperlink ref="G3" r:id="rId5" display="http://www.teoalida.com/"/>
    <hyperlink ref="L3" r:id="rId6" display="http://www.teoalida.com/"/>
    <hyperlink ref="B3:Z3" r:id="rId7" display="Compiled by Teoalida © www.teoalida.com"/>
    <hyperlink ref="Y3" r:id="rId8" display="Compiled by Teoalida © www.teoalida.com"/>
    <hyperlink ref="V3" r:id="rId9" display="Compiled by Teoalida © www.teoalida.com"/>
    <hyperlink ref="W3" r:id="rId10" display="Compiled by Teoalida © www.teoalida.com"/>
    <hyperlink ref="X3" r:id="rId11" display="Compiled by Teoalida © www.teoalida.com"/>
    <hyperlink ref="F3" r:id="rId12" display="Compiled by Teoalida © www.teoalida.com"/>
    <hyperlink ref="M3" r:id="rId13" display="Compiled by Teoalida © www.teoalida.com"/>
    <hyperlink ref="P3" r:id="rId14" display="Compiled by Teoalida © www.teoalida.com"/>
  </hyperlinks>
  <pageMargins left="0.75" right="0.75" top="1" bottom="1" header="0.5" footer="0.5"/>
  <pageSetup orientation="portrait" r:id="rId15"/>
  <headerFooter alignWithMargins="0"/>
</worksheet>
</file>

<file path=xl/worksheets/sheet3.xml><?xml version="1.0" encoding="utf-8"?>
<worksheet xmlns="http://schemas.openxmlformats.org/spreadsheetml/2006/main" xmlns:r="http://schemas.openxmlformats.org/officeDocument/2006/relationships">
  <dimension ref="A2:AF85"/>
  <sheetViews>
    <sheetView tabSelected="1" workbookViewId="0"/>
  </sheetViews>
  <sheetFormatPr defaultColWidth="2.7109375" defaultRowHeight="12.75"/>
  <cols>
    <col min="2" max="2" width="12.7109375" customWidth="1"/>
    <col min="3" max="30" width="6.7109375" customWidth="1"/>
    <col min="31" max="31" width="8.7109375" customWidth="1"/>
  </cols>
  <sheetData>
    <row r="2" spans="2:32" ht="26.25">
      <c r="B2" s="3" t="s">
        <v>66</v>
      </c>
    </row>
    <row r="3" spans="2:32" ht="18">
      <c r="B3" s="4" t="s">
        <v>230</v>
      </c>
    </row>
    <row r="4" spans="2:32" ht="13.5" thickBot="1"/>
    <row r="5" spans="2:32">
      <c r="B5" s="36"/>
      <c r="C5" s="38" t="s">
        <v>1</v>
      </c>
      <c r="D5" s="39" t="s">
        <v>3</v>
      </c>
      <c r="E5" s="39" t="s">
        <v>5</v>
      </c>
      <c r="F5" s="39" t="s">
        <v>7</v>
      </c>
      <c r="G5" s="39" t="s">
        <v>9</v>
      </c>
      <c r="H5" s="39" t="s">
        <v>11</v>
      </c>
      <c r="I5" s="39" t="s">
        <v>13</v>
      </c>
      <c r="J5" s="39" t="s">
        <v>15</v>
      </c>
      <c r="K5" s="39" t="s">
        <v>17</v>
      </c>
      <c r="L5" s="39" t="s">
        <v>19</v>
      </c>
      <c r="M5" s="39" t="s">
        <v>21</v>
      </c>
      <c r="N5" s="39" t="s">
        <v>23</v>
      </c>
      <c r="O5" s="39" t="s">
        <v>25</v>
      </c>
      <c r="P5" s="39" t="s">
        <v>27</v>
      </c>
      <c r="Q5" s="39" t="s">
        <v>29</v>
      </c>
      <c r="R5" s="39" t="s">
        <v>31</v>
      </c>
      <c r="S5" s="39" t="s">
        <v>33</v>
      </c>
      <c r="T5" s="39" t="s">
        <v>35</v>
      </c>
      <c r="U5" s="39" t="s">
        <v>37</v>
      </c>
      <c r="V5" s="39" t="s">
        <v>39</v>
      </c>
      <c r="W5" s="39" t="s">
        <v>41</v>
      </c>
      <c r="X5" s="39" t="s">
        <v>101</v>
      </c>
      <c r="Y5" s="39" t="s">
        <v>44</v>
      </c>
      <c r="Z5" s="39" t="s">
        <v>46</v>
      </c>
      <c r="AA5" s="39" t="s">
        <v>64</v>
      </c>
      <c r="AB5" s="39" t="s">
        <v>48</v>
      </c>
      <c r="AC5" s="39" t="s">
        <v>50</v>
      </c>
      <c r="AD5" s="40" t="s">
        <v>52</v>
      </c>
      <c r="AE5" s="37"/>
      <c r="AF5" s="1"/>
    </row>
    <row r="6" spans="2:32" ht="53.25" thickBot="1">
      <c r="B6" s="56" t="s">
        <v>218</v>
      </c>
      <c r="C6" s="41" t="s">
        <v>2</v>
      </c>
      <c r="D6" s="42" t="s">
        <v>4</v>
      </c>
      <c r="E6" s="42" t="s">
        <v>6</v>
      </c>
      <c r="F6" s="42" t="s">
        <v>8</v>
      </c>
      <c r="G6" s="42" t="s">
        <v>10</v>
      </c>
      <c r="H6" s="42" t="s">
        <v>12</v>
      </c>
      <c r="I6" s="42" t="s">
        <v>14</v>
      </c>
      <c r="J6" s="42" t="s">
        <v>16</v>
      </c>
      <c r="K6" s="42" t="s">
        <v>18</v>
      </c>
      <c r="L6" s="42" t="s">
        <v>20</v>
      </c>
      <c r="M6" s="42" t="s">
        <v>22</v>
      </c>
      <c r="N6" s="42" t="s">
        <v>24</v>
      </c>
      <c r="O6" s="42" t="s">
        <v>26</v>
      </c>
      <c r="P6" s="42" t="s">
        <v>28</v>
      </c>
      <c r="Q6" s="42" t="s">
        <v>30</v>
      </c>
      <c r="R6" s="42" t="s">
        <v>32</v>
      </c>
      <c r="S6" s="42" t="s">
        <v>34</v>
      </c>
      <c r="T6" s="42" t="s">
        <v>36</v>
      </c>
      <c r="U6" s="42" t="s">
        <v>38</v>
      </c>
      <c r="V6" s="42" t="s">
        <v>40</v>
      </c>
      <c r="W6" s="42" t="s">
        <v>42</v>
      </c>
      <c r="X6" s="42" t="s">
        <v>43</v>
      </c>
      <c r="Y6" s="42" t="s">
        <v>45</v>
      </c>
      <c r="Z6" s="42" t="s">
        <v>47</v>
      </c>
      <c r="AA6" s="42" t="s">
        <v>65</v>
      </c>
      <c r="AB6" s="42" t="s">
        <v>49</v>
      </c>
      <c r="AC6" s="42" t="s">
        <v>51</v>
      </c>
      <c r="AD6" s="43" t="s">
        <v>53</v>
      </c>
      <c r="AE6" s="117" t="s">
        <v>0</v>
      </c>
      <c r="AF6" s="1"/>
    </row>
    <row r="7" spans="2:32">
      <c r="B7" s="29" t="s">
        <v>67</v>
      </c>
      <c r="C7" s="5">
        <v>46703</v>
      </c>
      <c r="D7" s="6">
        <v>53261</v>
      </c>
      <c r="E7" s="6">
        <v>14318</v>
      </c>
      <c r="F7" s="6">
        <v>26639</v>
      </c>
      <c r="G7" s="6">
        <v>49837</v>
      </c>
      <c r="H7" s="6">
        <v>13372</v>
      </c>
      <c r="I7" s="6">
        <v>3089</v>
      </c>
      <c r="J7" s="6">
        <v>18270</v>
      </c>
      <c r="K7" s="6">
        <v>8042</v>
      </c>
      <c r="L7" s="6">
        <v>24050</v>
      </c>
      <c r="M7" s="6">
        <v>30974</v>
      </c>
      <c r="N7" s="6">
        <v>31848</v>
      </c>
      <c r="O7" s="6">
        <v>19087</v>
      </c>
      <c r="P7" s="6">
        <v>38565</v>
      </c>
      <c r="Q7" s="6">
        <v>30392</v>
      </c>
      <c r="R7" s="6">
        <v>93</v>
      </c>
      <c r="S7" s="6">
        <v>7903</v>
      </c>
      <c r="T7" s="6">
        <v>6248</v>
      </c>
      <c r="U7" s="6"/>
      <c r="V7" s="6">
        <v>30396</v>
      </c>
      <c r="W7" s="6">
        <v>659</v>
      </c>
      <c r="X7" s="6">
        <v>628</v>
      </c>
      <c r="Y7" s="6">
        <v>16252</v>
      </c>
      <c r="Z7" s="6">
        <v>43946</v>
      </c>
      <c r="AA7" s="6"/>
      <c r="AB7" s="6">
        <v>32532</v>
      </c>
      <c r="AC7" s="6">
        <v>23125</v>
      </c>
      <c r="AD7" s="7">
        <v>44720</v>
      </c>
      <c r="AE7" s="35">
        <f t="shared" ref="AE7:AE30" si="0">SUM(C7:AD7)</f>
        <v>614949</v>
      </c>
      <c r="AF7" s="1"/>
    </row>
    <row r="8" spans="2:32">
      <c r="B8" s="26" t="s">
        <v>68</v>
      </c>
      <c r="C8" s="5">
        <v>47092</v>
      </c>
      <c r="D8" s="6">
        <v>53371</v>
      </c>
      <c r="E8" s="6">
        <v>18277</v>
      </c>
      <c r="F8" s="6">
        <v>26618</v>
      </c>
      <c r="G8" s="6">
        <v>49831</v>
      </c>
      <c r="H8" s="6">
        <v>13353</v>
      </c>
      <c r="I8" s="6">
        <v>3089</v>
      </c>
      <c r="J8" s="6">
        <v>18270</v>
      </c>
      <c r="K8" s="6">
        <v>10858</v>
      </c>
      <c r="L8" s="6">
        <v>24048</v>
      </c>
      <c r="M8" s="6">
        <v>31119</v>
      </c>
      <c r="N8" s="6">
        <v>34619</v>
      </c>
      <c r="O8" s="6">
        <v>19147</v>
      </c>
      <c r="P8" s="6">
        <v>38787</v>
      </c>
      <c r="Q8" s="6">
        <v>30393</v>
      </c>
      <c r="R8" s="6">
        <v>93</v>
      </c>
      <c r="S8" s="6">
        <v>7903</v>
      </c>
      <c r="T8" s="6">
        <v>6580</v>
      </c>
      <c r="U8" s="6"/>
      <c r="V8" s="6">
        <v>30383</v>
      </c>
      <c r="W8" s="6">
        <v>659</v>
      </c>
      <c r="X8" s="6">
        <v>628</v>
      </c>
      <c r="Y8" s="6">
        <v>17739</v>
      </c>
      <c r="Z8" s="6">
        <v>43795</v>
      </c>
      <c r="AA8" s="6"/>
      <c r="AB8" s="6">
        <v>32531</v>
      </c>
      <c r="AC8" s="6">
        <v>23125</v>
      </c>
      <c r="AD8" s="7">
        <v>44796</v>
      </c>
      <c r="AE8" s="35">
        <f t="shared" si="0"/>
        <v>627104</v>
      </c>
      <c r="AF8" s="1"/>
    </row>
    <row r="9" spans="2:32">
      <c r="B9" s="26" t="s">
        <v>69</v>
      </c>
      <c r="C9" s="5">
        <v>47388</v>
      </c>
      <c r="D9" s="6">
        <v>54130</v>
      </c>
      <c r="E9" s="6">
        <v>18565</v>
      </c>
      <c r="F9" s="6">
        <v>26722</v>
      </c>
      <c r="G9" s="6">
        <v>48410</v>
      </c>
      <c r="H9" s="6">
        <v>13353</v>
      </c>
      <c r="I9" s="6">
        <v>3089</v>
      </c>
      <c r="J9" s="6">
        <v>18270</v>
      </c>
      <c r="K9" s="6">
        <v>14080</v>
      </c>
      <c r="L9" s="6">
        <v>24048</v>
      </c>
      <c r="M9" s="6">
        <v>29894</v>
      </c>
      <c r="N9" s="6">
        <v>36544</v>
      </c>
      <c r="O9" s="6">
        <v>19245</v>
      </c>
      <c r="P9" s="6">
        <v>36456</v>
      </c>
      <c r="Q9" s="6">
        <v>28839</v>
      </c>
      <c r="R9" s="6">
        <v>93</v>
      </c>
      <c r="S9" s="6">
        <v>7903</v>
      </c>
      <c r="T9" s="6">
        <v>9162</v>
      </c>
      <c r="U9" s="6"/>
      <c r="V9" s="6">
        <v>27532</v>
      </c>
      <c r="W9" s="6">
        <v>659</v>
      </c>
      <c r="X9" s="6">
        <v>628</v>
      </c>
      <c r="Y9" s="6">
        <v>18630</v>
      </c>
      <c r="Z9" s="6">
        <v>43886</v>
      </c>
      <c r="AA9" s="6"/>
      <c r="AB9" s="6">
        <v>32153</v>
      </c>
      <c r="AC9" s="6">
        <v>22976</v>
      </c>
      <c r="AD9" s="7">
        <v>45096</v>
      </c>
      <c r="AE9" s="35">
        <f t="shared" si="0"/>
        <v>627751</v>
      </c>
      <c r="AF9" s="1"/>
    </row>
    <row r="10" spans="2:32">
      <c r="B10" s="26" t="s">
        <v>70</v>
      </c>
      <c r="C10" s="5">
        <v>47364</v>
      </c>
      <c r="D10" s="6">
        <v>55583</v>
      </c>
      <c r="E10" s="6">
        <v>18565</v>
      </c>
      <c r="F10" s="6">
        <v>26922</v>
      </c>
      <c r="G10" s="6">
        <v>48178</v>
      </c>
      <c r="H10" s="6">
        <v>13353</v>
      </c>
      <c r="I10" s="6">
        <v>3089</v>
      </c>
      <c r="J10" s="6">
        <v>18270</v>
      </c>
      <c r="K10" s="6">
        <v>15163</v>
      </c>
      <c r="L10" s="6">
        <v>24048</v>
      </c>
      <c r="M10" s="6">
        <v>29774</v>
      </c>
      <c r="N10" s="6">
        <v>36544</v>
      </c>
      <c r="O10" s="6">
        <v>19465</v>
      </c>
      <c r="P10" s="6">
        <v>38554</v>
      </c>
      <c r="Q10" s="6">
        <v>28813</v>
      </c>
      <c r="R10" s="6">
        <v>93</v>
      </c>
      <c r="S10" s="6">
        <v>7903</v>
      </c>
      <c r="T10" s="6">
        <v>14746</v>
      </c>
      <c r="U10" s="6"/>
      <c r="V10" s="6">
        <v>27663</v>
      </c>
      <c r="W10" s="6">
        <v>659</v>
      </c>
      <c r="X10" s="6">
        <v>628</v>
      </c>
      <c r="Y10" s="6">
        <v>19160</v>
      </c>
      <c r="Z10" s="6">
        <v>47826</v>
      </c>
      <c r="AA10" s="6"/>
      <c r="AB10" s="6">
        <v>32712</v>
      </c>
      <c r="AC10" s="6">
        <v>22457</v>
      </c>
      <c r="AD10" s="7">
        <v>45400</v>
      </c>
      <c r="AE10" s="35">
        <f t="shared" si="0"/>
        <v>642932</v>
      </c>
      <c r="AF10" s="1"/>
    </row>
    <row r="11" spans="2:32">
      <c r="B11" s="26" t="s">
        <v>71</v>
      </c>
      <c r="C11" s="5">
        <v>47421</v>
      </c>
      <c r="D11" s="6">
        <v>55558</v>
      </c>
      <c r="E11" s="6">
        <v>18564</v>
      </c>
      <c r="F11" s="6">
        <v>26896</v>
      </c>
      <c r="G11" s="6">
        <v>48550</v>
      </c>
      <c r="H11" s="6">
        <v>13353</v>
      </c>
      <c r="I11" s="6">
        <v>3089</v>
      </c>
      <c r="J11" s="6">
        <v>14354</v>
      </c>
      <c r="K11" s="6">
        <v>20201</v>
      </c>
      <c r="L11" s="6">
        <v>24035</v>
      </c>
      <c r="M11" s="6">
        <v>29761</v>
      </c>
      <c r="N11" s="6">
        <v>36538</v>
      </c>
      <c r="O11" s="6">
        <v>19459</v>
      </c>
      <c r="P11" s="6">
        <v>40663</v>
      </c>
      <c r="Q11" s="6">
        <v>33072</v>
      </c>
      <c r="R11" s="6">
        <v>93</v>
      </c>
      <c r="S11" s="6">
        <v>7899</v>
      </c>
      <c r="T11" s="6">
        <v>21581</v>
      </c>
      <c r="U11" s="6"/>
      <c r="V11" s="6">
        <v>28025</v>
      </c>
      <c r="W11" s="6">
        <v>659</v>
      </c>
      <c r="X11" s="6">
        <v>627</v>
      </c>
      <c r="Y11" s="6">
        <v>19157</v>
      </c>
      <c r="Z11" s="6">
        <v>51885</v>
      </c>
      <c r="AA11" s="6"/>
      <c r="AB11" s="6">
        <v>33026</v>
      </c>
      <c r="AC11" s="6">
        <v>20996</v>
      </c>
      <c r="AD11" s="7">
        <v>45701</v>
      </c>
      <c r="AE11" s="35">
        <f t="shared" si="0"/>
        <v>661163</v>
      </c>
      <c r="AF11" s="1"/>
    </row>
    <row r="12" spans="2:32">
      <c r="B12" s="27" t="s">
        <v>72</v>
      </c>
      <c r="C12" s="8">
        <v>47884</v>
      </c>
      <c r="D12" s="9">
        <v>56329</v>
      </c>
      <c r="E12" s="9">
        <v>18562</v>
      </c>
      <c r="F12" s="9">
        <v>26924</v>
      </c>
      <c r="G12" s="9">
        <v>47857</v>
      </c>
      <c r="H12" s="9">
        <v>13353</v>
      </c>
      <c r="I12" s="9">
        <v>3088</v>
      </c>
      <c r="J12" s="9">
        <v>14341</v>
      </c>
      <c r="K12" s="9">
        <v>23005</v>
      </c>
      <c r="L12" s="9">
        <v>24001</v>
      </c>
      <c r="M12" s="9">
        <v>29954</v>
      </c>
      <c r="N12" s="9">
        <v>36532</v>
      </c>
      <c r="O12" s="9">
        <v>19447</v>
      </c>
      <c r="P12" s="9">
        <v>44848</v>
      </c>
      <c r="Q12" s="9">
        <v>32562</v>
      </c>
      <c r="R12" s="9">
        <v>93</v>
      </c>
      <c r="S12" s="9">
        <v>7887</v>
      </c>
      <c r="T12" s="9">
        <v>27357</v>
      </c>
      <c r="U12" s="9"/>
      <c r="V12" s="9">
        <v>28686</v>
      </c>
      <c r="W12" s="9">
        <v>659</v>
      </c>
      <c r="X12" s="9">
        <v>627</v>
      </c>
      <c r="Y12" s="9">
        <v>19153</v>
      </c>
      <c r="Z12" s="9">
        <v>54805</v>
      </c>
      <c r="AA12" s="9"/>
      <c r="AB12" s="9">
        <v>33579</v>
      </c>
      <c r="AC12" s="9">
        <v>23624</v>
      </c>
      <c r="AD12" s="10">
        <v>45759</v>
      </c>
      <c r="AE12" s="34">
        <f t="shared" si="0"/>
        <v>680916</v>
      </c>
      <c r="AF12" s="1"/>
    </row>
    <row r="13" spans="2:32">
      <c r="B13" s="26" t="s">
        <v>73</v>
      </c>
      <c r="C13" s="5">
        <v>48075</v>
      </c>
      <c r="D13" s="6">
        <v>57073</v>
      </c>
      <c r="E13" s="6">
        <v>18560</v>
      </c>
      <c r="F13" s="6">
        <v>27871</v>
      </c>
      <c r="G13" s="6">
        <v>47404</v>
      </c>
      <c r="H13" s="6">
        <v>14430</v>
      </c>
      <c r="I13" s="6">
        <v>3087</v>
      </c>
      <c r="J13" s="6">
        <v>14322</v>
      </c>
      <c r="K13" s="6">
        <v>24200</v>
      </c>
      <c r="L13" s="6">
        <v>23973</v>
      </c>
      <c r="M13" s="6">
        <v>30277</v>
      </c>
      <c r="N13" s="6">
        <v>38748</v>
      </c>
      <c r="O13" s="6">
        <v>19432</v>
      </c>
      <c r="P13" s="6">
        <v>46918</v>
      </c>
      <c r="Q13" s="6">
        <v>33048</v>
      </c>
      <c r="R13" s="6">
        <v>93</v>
      </c>
      <c r="S13" s="6">
        <v>7882</v>
      </c>
      <c r="T13" s="6">
        <v>27516</v>
      </c>
      <c r="U13" s="6"/>
      <c r="V13" s="6">
        <v>29002</v>
      </c>
      <c r="W13" s="6">
        <v>658</v>
      </c>
      <c r="X13" s="6">
        <v>625</v>
      </c>
      <c r="Y13" s="6">
        <v>20507</v>
      </c>
      <c r="Z13" s="6">
        <v>60609</v>
      </c>
      <c r="AA13" s="6"/>
      <c r="AB13" s="6">
        <v>34364</v>
      </c>
      <c r="AC13" s="6">
        <v>31302</v>
      </c>
      <c r="AD13" s="7">
        <v>45748</v>
      </c>
      <c r="AE13" s="35">
        <f t="shared" si="0"/>
        <v>705724</v>
      </c>
      <c r="AF13" s="1"/>
    </row>
    <row r="14" spans="2:32">
      <c r="B14" s="26" t="s">
        <v>74</v>
      </c>
      <c r="C14" s="5">
        <v>48020</v>
      </c>
      <c r="D14" s="6">
        <v>57260</v>
      </c>
      <c r="E14" s="6">
        <v>19396</v>
      </c>
      <c r="F14" s="6">
        <v>30127</v>
      </c>
      <c r="G14" s="6">
        <v>46765</v>
      </c>
      <c r="H14" s="6">
        <v>17743</v>
      </c>
      <c r="I14" s="6">
        <v>2445</v>
      </c>
      <c r="J14" s="6">
        <v>14002</v>
      </c>
      <c r="K14" s="6">
        <v>27397</v>
      </c>
      <c r="L14" s="6">
        <v>23952</v>
      </c>
      <c r="M14" s="6">
        <v>30989</v>
      </c>
      <c r="N14" s="6">
        <v>42151</v>
      </c>
      <c r="O14" s="6">
        <v>20510</v>
      </c>
      <c r="P14" s="6">
        <v>48691</v>
      </c>
      <c r="Q14" s="6">
        <v>33249</v>
      </c>
      <c r="R14" s="6">
        <v>93</v>
      </c>
      <c r="S14" s="6">
        <v>7874</v>
      </c>
      <c r="T14" s="6">
        <v>27516</v>
      </c>
      <c r="U14" s="6"/>
      <c r="V14" s="6">
        <v>28962</v>
      </c>
      <c r="W14" s="6">
        <v>625</v>
      </c>
      <c r="X14" s="6">
        <v>658</v>
      </c>
      <c r="Y14" s="6">
        <v>20801</v>
      </c>
      <c r="Z14" s="6">
        <v>61857</v>
      </c>
      <c r="AA14" s="6"/>
      <c r="AB14" s="6">
        <v>34971</v>
      </c>
      <c r="AC14" s="6">
        <v>40182</v>
      </c>
      <c r="AD14" s="7">
        <v>45739</v>
      </c>
      <c r="AE14" s="35">
        <f t="shared" si="0"/>
        <v>731975</v>
      </c>
      <c r="AF14" s="1"/>
    </row>
    <row r="15" spans="2:32">
      <c r="B15" s="26" t="s">
        <v>75</v>
      </c>
      <c r="C15" s="5">
        <v>47988</v>
      </c>
      <c r="D15" s="6">
        <v>57238</v>
      </c>
      <c r="E15" s="6">
        <v>19396</v>
      </c>
      <c r="F15" s="6">
        <v>31050</v>
      </c>
      <c r="G15" s="6">
        <v>46976</v>
      </c>
      <c r="H15" s="6">
        <v>21598</v>
      </c>
      <c r="I15" s="6">
        <v>2443</v>
      </c>
      <c r="J15" s="6">
        <v>13344</v>
      </c>
      <c r="K15" s="6">
        <v>32019</v>
      </c>
      <c r="L15" s="6">
        <v>23928</v>
      </c>
      <c r="M15" s="6">
        <v>30980</v>
      </c>
      <c r="N15" s="6">
        <v>43818</v>
      </c>
      <c r="O15" s="6">
        <v>23111</v>
      </c>
      <c r="P15" s="6">
        <v>49659</v>
      </c>
      <c r="Q15" s="6">
        <v>34271</v>
      </c>
      <c r="R15" s="6">
        <v>93</v>
      </c>
      <c r="S15" s="6">
        <v>7872</v>
      </c>
      <c r="T15" s="6">
        <v>27516</v>
      </c>
      <c r="U15" s="6"/>
      <c r="V15" s="6">
        <v>29084</v>
      </c>
      <c r="W15" s="6">
        <v>3881</v>
      </c>
      <c r="X15" s="6">
        <v>5985</v>
      </c>
      <c r="Y15" s="6">
        <v>21497</v>
      </c>
      <c r="Z15" s="6">
        <v>61853</v>
      </c>
      <c r="AA15" s="6"/>
      <c r="AB15" s="6">
        <v>35500</v>
      </c>
      <c r="AC15" s="6">
        <v>46826</v>
      </c>
      <c r="AD15" s="7">
        <v>45735</v>
      </c>
      <c r="AE15" s="35">
        <f t="shared" si="0"/>
        <v>763661</v>
      </c>
      <c r="AF15" s="1"/>
    </row>
    <row r="16" spans="2:32">
      <c r="B16" s="26" t="s">
        <v>76</v>
      </c>
      <c r="C16" s="5">
        <v>47905</v>
      </c>
      <c r="D16" s="6">
        <v>58096</v>
      </c>
      <c r="E16" s="6">
        <v>19391</v>
      </c>
      <c r="F16" s="6">
        <v>31036</v>
      </c>
      <c r="G16" s="6">
        <v>47432</v>
      </c>
      <c r="H16" s="6">
        <v>21969</v>
      </c>
      <c r="I16" s="6">
        <v>2425</v>
      </c>
      <c r="J16" s="6">
        <v>13320</v>
      </c>
      <c r="K16" s="6">
        <v>35195</v>
      </c>
      <c r="L16" s="6">
        <v>23901</v>
      </c>
      <c r="M16" s="6">
        <v>31608</v>
      </c>
      <c r="N16" s="6">
        <v>46932</v>
      </c>
      <c r="O16" s="6">
        <v>22621</v>
      </c>
      <c r="P16" s="6">
        <v>55817</v>
      </c>
      <c r="Q16" s="6">
        <v>34298</v>
      </c>
      <c r="R16" s="6">
        <v>93</v>
      </c>
      <c r="S16" s="6">
        <v>7868</v>
      </c>
      <c r="T16" s="6">
        <v>27516</v>
      </c>
      <c r="U16" s="6"/>
      <c r="V16" s="6">
        <v>29767</v>
      </c>
      <c r="W16" s="6">
        <v>6327</v>
      </c>
      <c r="X16" s="6">
        <v>13905</v>
      </c>
      <c r="Y16" s="6">
        <v>21489</v>
      </c>
      <c r="Z16" s="6">
        <v>61845</v>
      </c>
      <c r="AA16" s="6"/>
      <c r="AB16" s="6">
        <v>36163</v>
      </c>
      <c r="AC16" s="6">
        <v>52990</v>
      </c>
      <c r="AD16" s="7">
        <v>45912</v>
      </c>
      <c r="AE16" s="35">
        <f t="shared" si="0"/>
        <v>795821</v>
      </c>
      <c r="AF16" s="1"/>
    </row>
    <row r="17" spans="2:32">
      <c r="B17" s="27" t="s">
        <v>77</v>
      </c>
      <c r="C17" s="8">
        <v>48555</v>
      </c>
      <c r="D17" s="9">
        <v>59198</v>
      </c>
      <c r="E17" s="9">
        <v>19385</v>
      </c>
      <c r="F17" s="9">
        <v>31031</v>
      </c>
      <c r="G17" s="9">
        <v>47678</v>
      </c>
      <c r="H17" s="9">
        <v>24462</v>
      </c>
      <c r="I17" s="9">
        <v>2425</v>
      </c>
      <c r="J17" s="9">
        <v>13228</v>
      </c>
      <c r="K17" s="9">
        <v>35195</v>
      </c>
      <c r="L17" s="9">
        <v>23882</v>
      </c>
      <c r="M17" s="9">
        <v>30843</v>
      </c>
      <c r="N17" s="9">
        <v>46927</v>
      </c>
      <c r="O17" s="9">
        <v>22616</v>
      </c>
      <c r="P17" s="9">
        <v>63082</v>
      </c>
      <c r="Q17" s="9">
        <v>34741</v>
      </c>
      <c r="R17" s="9">
        <v>93</v>
      </c>
      <c r="S17" s="9">
        <v>7866</v>
      </c>
      <c r="T17" s="9">
        <v>27516</v>
      </c>
      <c r="U17" s="9">
        <v>0</v>
      </c>
      <c r="V17" s="9">
        <v>29258</v>
      </c>
      <c r="W17" s="9">
        <v>14035</v>
      </c>
      <c r="X17" s="9">
        <v>25379</v>
      </c>
      <c r="Y17" s="9">
        <v>21485</v>
      </c>
      <c r="Z17" s="9">
        <v>61842</v>
      </c>
      <c r="AA17" s="9"/>
      <c r="AB17" s="9">
        <v>36233</v>
      </c>
      <c r="AC17" s="9">
        <v>54767</v>
      </c>
      <c r="AD17" s="10">
        <v>46426</v>
      </c>
      <c r="AE17" s="34">
        <f t="shared" si="0"/>
        <v>828148</v>
      </c>
      <c r="AF17" s="1"/>
    </row>
    <row r="18" spans="2:32">
      <c r="B18" s="26" t="s">
        <v>78</v>
      </c>
      <c r="C18" s="5">
        <v>48868</v>
      </c>
      <c r="D18" s="6">
        <v>59191</v>
      </c>
      <c r="E18" s="6">
        <v>19369</v>
      </c>
      <c r="F18" s="6">
        <v>31028</v>
      </c>
      <c r="G18" s="6">
        <v>49584</v>
      </c>
      <c r="H18" s="6">
        <v>27924</v>
      </c>
      <c r="I18" s="6">
        <v>2424</v>
      </c>
      <c r="J18" s="6">
        <v>13534</v>
      </c>
      <c r="K18" s="6">
        <v>38126</v>
      </c>
      <c r="L18" s="6">
        <v>24472</v>
      </c>
      <c r="M18" s="6">
        <v>30836</v>
      </c>
      <c r="N18" s="6">
        <v>46584</v>
      </c>
      <c r="O18" s="6">
        <v>22644</v>
      </c>
      <c r="P18" s="6">
        <v>66360</v>
      </c>
      <c r="Q18" s="6">
        <v>34658</v>
      </c>
      <c r="R18" s="6">
        <v>93</v>
      </c>
      <c r="S18" s="6">
        <v>7866</v>
      </c>
      <c r="T18" s="6">
        <v>27516</v>
      </c>
      <c r="U18" s="6">
        <v>1371</v>
      </c>
      <c r="V18" s="6">
        <v>28550</v>
      </c>
      <c r="W18" s="6">
        <v>15471</v>
      </c>
      <c r="X18" s="6">
        <v>31764</v>
      </c>
      <c r="Y18" s="6">
        <v>21485</v>
      </c>
      <c r="Z18" s="6">
        <v>62048</v>
      </c>
      <c r="AA18" s="6"/>
      <c r="AB18" s="6">
        <v>36107</v>
      </c>
      <c r="AC18" s="6">
        <v>55130</v>
      </c>
      <c r="AD18" s="7">
        <v>46419</v>
      </c>
      <c r="AE18" s="35">
        <f t="shared" si="0"/>
        <v>849422</v>
      </c>
      <c r="AF18" s="1"/>
    </row>
    <row r="19" spans="2:32">
      <c r="B19" s="26" t="s">
        <v>79</v>
      </c>
      <c r="C19" s="5">
        <v>47988</v>
      </c>
      <c r="D19" s="6">
        <v>58729</v>
      </c>
      <c r="E19" s="6">
        <v>19369</v>
      </c>
      <c r="F19" s="6">
        <v>31157</v>
      </c>
      <c r="G19" s="6">
        <v>50920</v>
      </c>
      <c r="H19" s="6">
        <v>28097</v>
      </c>
      <c r="I19" s="6">
        <v>2424</v>
      </c>
      <c r="J19" s="6">
        <v>11655</v>
      </c>
      <c r="K19" s="6">
        <v>39175</v>
      </c>
      <c r="L19" s="6">
        <v>24132</v>
      </c>
      <c r="M19" s="6">
        <v>30046</v>
      </c>
      <c r="N19" s="6">
        <v>47858</v>
      </c>
      <c r="O19" s="6">
        <v>23171</v>
      </c>
      <c r="P19" s="6">
        <v>68589</v>
      </c>
      <c r="Q19" s="6">
        <v>33518</v>
      </c>
      <c r="R19" s="6"/>
      <c r="S19" s="6">
        <v>7867</v>
      </c>
      <c r="T19" s="6">
        <v>27515</v>
      </c>
      <c r="U19" s="6">
        <v>8334</v>
      </c>
      <c r="V19" s="6">
        <v>28435</v>
      </c>
      <c r="W19" s="6">
        <v>16306</v>
      </c>
      <c r="X19" s="6">
        <v>34765</v>
      </c>
      <c r="Y19" s="6">
        <v>21483</v>
      </c>
      <c r="Z19" s="6">
        <v>62047</v>
      </c>
      <c r="AA19" s="6"/>
      <c r="AB19" s="6">
        <v>35491</v>
      </c>
      <c r="AC19" s="6">
        <v>57259</v>
      </c>
      <c r="AD19" s="7">
        <v>46588</v>
      </c>
      <c r="AE19" s="35">
        <f t="shared" si="0"/>
        <v>862918</v>
      </c>
      <c r="AF19" s="1"/>
    </row>
    <row r="20" spans="2:32">
      <c r="B20" s="26" t="s">
        <v>80</v>
      </c>
      <c r="C20" s="5">
        <v>47962</v>
      </c>
      <c r="D20" s="6">
        <v>58726</v>
      </c>
      <c r="E20" s="6">
        <v>19368</v>
      </c>
      <c r="F20" s="6">
        <v>31425</v>
      </c>
      <c r="G20" s="6">
        <v>48111</v>
      </c>
      <c r="H20" s="6">
        <v>29264</v>
      </c>
      <c r="I20" s="6">
        <v>2424</v>
      </c>
      <c r="J20" s="6">
        <v>11429</v>
      </c>
      <c r="K20" s="6">
        <v>39174</v>
      </c>
      <c r="L20" s="6">
        <v>24127</v>
      </c>
      <c r="M20" s="6">
        <v>30019</v>
      </c>
      <c r="N20" s="6">
        <v>48478</v>
      </c>
      <c r="O20" s="6">
        <v>22571</v>
      </c>
      <c r="P20" s="6">
        <v>69023</v>
      </c>
      <c r="Q20" s="6">
        <v>34182</v>
      </c>
      <c r="R20" s="6"/>
      <c r="S20" s="6">
        <v>7865</v>
      </c>
      <c r="T20" s="6">
        <v>27515</v>
      </c>
      <c r="U20" s="6">
        <v>12325</v>
      </c>
      <c r="V20" s="6">
        <v>28563</v>
      </c>
      <c r="W20" s="6">
        <v>16884</v>
      </c>
      <c r="X20" s="6">
        <v>36683</v>
      </c>
      <c r="Y20" s="6">
        <v>21482</v>
      </c>
      <c r="Z20" s="6">
        <v>61485</v>
      </c>
      <c r="AA20" s="6"/>
      <c r="AB20" s="6">
        <v>35120</v>
      </c>
      <c r="AC20" s="6">
        <v>57954</v>
      </c>
      <c r="AD20" s="7">
        <v>46615</v>
      </c>
      <c r="AE20" s="35">
        <f t="shared" si="0"/>
        <v>868774</v>
      </c>
      <c r="AF20" s="1"/>
    </row>
    <row r="21" spans="2:32">
      <c r="B21" s="26" t="s">
        <v>81</v>
      </c>
      <c r="C21" s="5">
        <v>47806</v>
      </c>
      <c r="D21" s="6">
        <v>59320</v>
      </c>
      <c r="E21" s="6">
        <v>19367</v>
      </c>
      <c r="F21" s="6">
        <v>32998</v>
      </c>
      <c r="G21" s="6">
        <v>49203</v>
      </c>
      <c r="H21" s="6">
        <v>29498</v>
      </c>
      <c r="I21" s="6">
        <v>2424</v>
      </c>
      <c r="J21" s="6">
        <v>10754</v>
      </c>
      <c r="K21" s="6">
        <v>39173</v>
      </c>
      <c r="L21" s="6">
        <v>24125</v>
      </c>
      <c r="M21" s="6">
        <v>30487</v>
      </c>
      <c r="N21" s="6">
        <v>48477</v>
      </c>
      <c r="O21" s="6">
        <v>22360</v>
      </c>
      <c r="P21" s="6">
        <v>69149</v>
      </c>
      <c r="Q21" s="6">
        <v>33913</v>
      </c>
      <c r="R21" s="6"/>
      <c r="S21" s="6">
        <v>7865</v>
      </c>
      <c r="T21" s="6">
        <v>27515</v>
      </c>
      <c r="U21" s="6">
        <v>14925</v>
      </c>
      <c r="V21" s="6">
        <v>28406</v>
      </c>
      <c r="W21" s="6">
        <v>17874</v>
      </c>
      <c r="X21" s="6">
        <v>37596</v>
      </c>
      <c r="Y21" s="6">
        <v>21482</v>
      </c>
      <c r="Z21" s="6">
        <v>61485</v>
      </c>
      <c r="AA21" s="6"/>
      <c r="AB21" s="6">
        <v>35119</v>
      </c>
      <c r="AC21" s="6">
        <v>57953</v>
      </c>
      <c r="AD21" s="7">
        <v>46613</v>
      </c>
      <c r="AE21" s="35">
        <f t="shared" si="0"/>
        <v>875887</v>
      </c>
      <c r="AF21" s="1"/>
    </row>
    <row r="22" spans="2:32">
      <c r="B22" s="27" t="s">
        <v>82</v>
      </c>
      <c r="C22" s="8">
        <v>48275</v>
      </c>
      <c r="D22" s="9">
        <v>59475</v>
      </c>
      <c r="E22" s="9">
        <v>19367</v>
      </c>
      <c r="F22" s="9">
        <v>33237</v>
      </c>
      <c r="G22" s="9">
        <v>50026</v>
      </c>
      <c r="H22" s="9">
        <v>29498</v>
      </c>
      <c r="I22" s="9">
        <v>2423</v>
      </c>
      <c r="J22" s="9">
        <v>10752</v>
      </c>
      <c r="K22" s="9">
        <v>39173</v>
      </c>
      <c r="L22" s="9">
        <v>24122</v>
      </c>
      <c r="M22" s="9">
        <v>30130</v>
      </c>
      <c r="N22" s="9">
        <v>48475</v>
      </c>
      <c r="O22" s="9">
        <v>22300</v>
      </c>
      <c r="P22" s="9">
        <v>69150</v>
      </c>
      <c r="Q22" s="9">
        <v>33724</v>
      </c>
      <c r="R22" s="9"/>
      <c r="S22" s="9">
        <v>7866</v>
      </c>
      <c r="T22" s="9">
        <v>27515</v>
      </c>
      <c r="U22" s="9">
        <v>15277</v>
      </c>
      <c r="V22" s="9">
        <v>29401</v>
      </c>
      <c r="W22" s="9">
        <v>17664</v>
      </c>
      <c r="X22" s="9">
        <v>38324</v>
      </c>
      <c r="Y22" s="9">
        <v>21294</v>
      </c>
      <c r="Z22" s="9">
        <v>61485</v>
      </c>
      <c r="AA22" s="9"/>
      <c r="AB22" s="9">
        <v>36047</v>
      </c>
      <c r="AC22" s="9">
        <v>57953</v>
      </c>
      <c r="AD22" s="10">
        <v>46613</v>
      </c>
      <c r="AE22" s="34">
        <f t="shared" si="0"/>
        <v>879566</v>
      </c>
      <c r="AF22" s="1"/>
    </row>
    <row r="23" spans="2:32">
      <c r="B23" s="26" t="s">
        <v>83</v>
      </c>
      <c r="C23" s="5">
        <v>48075</v>
      </c>
      <c r="D23" s="6">
        <v>59150</v>
      </c>
      <c r="E23" s="6">
        <v>19367</v>
      </c>
      <c r="F23" s="6">
        <v>31732</v>
      </c>
      <c r="G23" s="6">
        <v>49570</v>
      </c>
      <c r="H23" s="6">
        <v>29498</v>
      </c>
      <c r="I23" s="6">
        <v>2423</v>
      </c>
      <c r="J23" s="6">
        <v>10751</v>
      </c>
      <c r="K23" s="6">
        <v>39173</v>
      </c>
      <c r="L23" s="6">
        <v>24489</v>
      </c>
      <c r="M23" s="6">
        <v>30919</v>
      </c>
      <c r="N23" s="6">
        <v>48475</v>
      </c>
      <c r="O23" s="6">
        <v>22300</v>
      </c>
      <c r="P23" s="6">
        <v>69150</v>
      </c>
      <c r="Q23" s="6">
        <v>34751</v>
      </c>
      <c r="R23" s="6"/>
      <c r="S23" s="6">
        <v>7866</v>
      </c>
      <c r="T23" s="6">
        <v>27515</v>
      </c>
      <c r="U23" s="6">
        <v>15727</v>
      </c>
      <c r="V23" s="6">
        <v>28497</v>
      </c>
      <c r="W23" s="6">
        <v>17664</v>
      </c>
      <c r="X23" s="6">
        <v>39534</v>
      </c>
      <c r="Y23" s="6">
        <v>21293</v>
      </c>
      <c r="Z23" s="6">
        <v>61484</v>
      </c>
      <c r="AA23" s="6"/>
      <c r="AB23" s="6">
        <v>35123</v>
      </c>
      <c r="AC23" s="6">
        <v>57953</v>
      </c>
      <c r="AD23" s="7">
        <v>46613</v>
      </c>
      <c r="AE23" s="35">
        <f t="shared" si="0"/>
        <v>879092</v>
      </c>
      <c r="AF23" s="1"/>
    </row>
    <row r="24" spans="2:32">
      <c r="B24" s="26" t="s">
        <v>84</v>
      </c>
      <c r="C24" s="5">
        <v>48071</v>
      </c>
      <c r="D24" s="6">
        <v>58973</v>
      </c>
      <c r="E24" s="6">
        <v>19367</v>
      </c>
      <c r="F24" s="6">
        <v>31731</v>
      </c>
      <c r="G24" s="6">
        <v>49567</v>
      </c>
      <c r="H24" s="6">
        <v>29498</v>
      </c>
      <c r="I24" s="6">
        <v>2423</v>
      </c>
      <c r="J24" s="6">
        <v>10750</v>
      </c>
      <c r="K24" s="6">
        <v>39173</v>
      </c>
      <c r="L24" s="6">
        <v>23877</v>
      </c>
      <c r="M24" s="6">
        <v>30421</v>
      </c>
      <c r="N24" s="6">
        <v>48474</v>
      </c>
      <c r="O24" s="6">
        <v>22300</v>
      </c>
      <c r="P24" s="6">
        <v>69222</v>
      </c>
      <c r="Q24" s="6">
        <v>34291</v>
      </c>
      <c r="R24" s="6"/>
      <c r="S24" s="6">
        <v>7866</v>
      </c>
      <c r="T24" s="6">
        <v>27515</v>
      </c>
      <c r="U24" s="6">
        <v>16309</v>
      </c>
      <c r="V24" s="6">
        <v>28873</v>
      </c>
      <c r="W24" s="6">
        <v>17664</v>
      </c>
      <c r="X24" s="6">
        <v>39982</v>
      </c>
      <c r="Y24" s="6">
        <v>21293</v>
      </c>
      <c r="Z24" s="6">
        <v>61484</v>
      </c>
      <c r="AA24" s="6"/>
      <c r="AB24" s="6">
        <v>35123</v>
      </c>
      <c r="AC24" s="6">
        <v>57953</v>
      </c>
      <c r="AD24" s="7">
        <v>46613</v>
      </c>
      <c r="AE24" s="35">
        <f t="shared" si="0"/>
        <v>878813</v>
      </c>
      <c r="AF24" s="1"/>
    </row>
    <row r="25" spans="2:32">
      <c r="B25" s="26" t="s">
        <v>85</v>
      </c>
      <c r="C25" s="5">
        <v>48069</v>
      </c>
      <c r="D25" s="6">
        <v>59359</v>
      </c>
      <c r="E25" s="6">
        <v>19367</v>
      </c>
      <c r="F25" s="6">
        <v>31731</v>
      </c>
      <c r="G25" s="6">
        <v>50873</v>
      </c>
      <c r="H25" s="6">
        <v>29498</v>
      </c>
      <c r="I25" s="6">
        <v>2423</v>
      </c>
      <c r="J25" s="6">
        <v>10765</v>
      </c>
      <c r="K25" s="6">
        <v>39173</v>
      </c>
      <c r="L25" s="6">
        <v>23877</v>
      </c>
      <c r="M25" s="6">
        <v>30418</v>
      </c>
      <c r="N25" s="6">
        <v>48473</v>
      </c>
      <c r="O25" s="6">
        <v>22300</v>
      </c>
      <c r="P25" s="6">
        <v>69650</v>
      </c>
      <c r="Q25" s="6">
        <v>34289</v>
      </c>
      <c r="R25" s="6"/>
      <c r="S25" s="6">
        <v>7866</v>
      </c>
      <c r="T25" s="6">
        <v>27515</v>
      </c>
      <c r="U25" s="6">
        <v>16734</v>
      </c>
      <c r="V25" s="6">
        <v>29312</v>
      </c>
      <c r="W25" s="6">
        <v>17664</v>
      </c>
      <c r="X25" s="6">
        <v>42090</v>
      </c>
      <c r="Y25" s="6">
        <v>21292</v>
      </c>
      <c r="Z25" s="6">
        <v>61483</v>
      </c>
      <c r="AA25" s="6"/>
      <c r="AB25" s="6">
        <v>36281</v>
      </c>
      <c r="AC25" s="6">
        <v>58025</v>
      </c>
      <c r="AD25" s="7">
        <v>46613</v>
      </c>
      <c r="AE25" s="35">
        <f t="shared" si="0"/>
        <v>885140</v>
      </c>
      <c r="AF25" s="1"/>
    </row>
    <row r="26" spans="2:32">
      <c r="B26" s="26" t="s">
        <v>86</v>
      </c>
      <c r="C26" s="5">
        <v>48069</v>
      </c>
      <c r="D26" s="6">
        <v>59929</v>
      </c>
      <c r="E26" s="6">
        <v>19367</v>
      </c>
      <c r="F26" s="6">
        <v>31731</v>
      </c>
      <c r="G26" s="6">
        <v>50247</v>
      </c>
      <c r="H26" s="6">
        <v>29498</v>
      </c>
      <c r="I26" s="6">
        <v>2423</v>
      </c>
      <c r="J26" s="6">
        <v>10764</v>
      </c>
      <c r="K26" s="6">
        <v>39173</v>
      </c>
      <c r="L26" s="6">
        <v>23873</v>
      </c>
      <c r="M26" s="6">
        <v>30417</v>
      </c>
      <c r="N26" s="6">
        <v>47819</v>
      </c>
      <c r="O26" s="6">
        <v>22299</v>
      </c>
      <c r="P26" s="6">
        <v>68758</v>
      </c>
      <c r="Q26" s="6">
        <v>34288</v>
      </c>
      <c r="R26" s="6"/>
      <c r="S26" s="6">
        <v>7865</v>
      </c>
      <c r="T26" s="6">
        <v>27514</v>
      </c>
      <c r="U26" s="6">
        <v>17103</v>
      </c>
      <c r="V26" s="6">
        <v>29077</v>
      </c>
      <c r="W26" s="6">
        <v>17664</v>
      </c>
      <c r="X26" s="6">
        <v>42570</v>
      </c>
      <c r="Y26" s="6">
        <v>21292</v>
      </c>
      <c r="Z26" s="6">
        <v>62099</v>
      </c>
      <c r="AA26" s="6"/>
      <c r="AB26" s="6">
        <v>35419</v>
      </c>
      <c r="AC26" s="6">
        <v>58025</v>
      </c>
      <c r="AD26" s="7">
        <v>46613</v>
      </c>
      <c r="AE26" s="35">
        <f t="shared" si="0"/>
        <v>883896</v>
      </c>
      <c r="AF26" s="1"/>
    </row>
    <row r="27" spans="2:32">
      <c r="B27" s="27" t="s">
        <v>87</v>
      </c>
      <c r="C27" s="8">
        <v>48068</v>
      </c>
      <c r="D27" s="9">
        <v>59201</v>
      </c>
      <c r="E27" s="9">
        <v>19367</v>
      </c>
      <c r="F27" s="9">
        <v>31731</v>
      </c>
      <c r="G27" s="9">
        <v>50247</v>
      </c>
      <c r="H27" s="9">
        <v>29498</v>
      </c>
      <c r="I27" s="9">
        <v>2423</v>
      </c>
      <c r="J27" s="9">
        <v>12611</v>
      </c>
      <c r="K27" s="9">
        <v>39511</v>
      </c>
      <c r="L27" s="9">
        <v>23871</v>
      </c>
      <c r="M27" s="9">
        <v>30510</v>
      </c>
      <c r="N27" s="9">
        <v>47819</v>
      </c>
      <c r="O27" s="9">
        <v>22299</v>
      </c>
      <c r="P27" s="9">
        <v>68760</v>
      </c>
      <c r="Q27" s="9">
        <v>34288</v>
      </c>
      <c r="R27" s="9"/>
      <c r="S27" s="9">
        <v>7864</v>
      </c>
      <c r="T27" s="9">
        <v>27514</v>
      </c>
      <c r="U27" s="9">
        <v>17980</v>
      </c>
      <c r="V27" s="9">
        <v>29812</v>
      </c>
      <c r="W27" s="9">
        <v>18421</v>
      </c>
      <c r="X27" s="9">
        <v>43848</v>
      </c>
      <c r="Y27" s="9">
        <v>21292</v>
      </c>
      <c r="Z27" s="9">
        <v>62369</v>
      </c>
      <c r="AA27" s="9"/>
      <c r="AB27" s="9">
        <v>35418</v>
      </c>
      <c r="AC27" s="9">
        <v>58525</v>
      </c>
      <c r="AD27" s="10">
        <v>46965</v>
      </c>
      <c r="AE27" s="34">
        <f t="shared" si="0"/>
        <v>890212</v>
      </c>
      <c r="AF27" s="1"/>
    </row>
    <row r="28" spans="2:32">
      <c r="B28" s="26" t="s">
        <v>88</v>
      </c>
      <c r="C28" s="5">
        <v>48953</v>
      </c>
      <c r="D28" s="6">
        <v>59199</v>
      </c>
      <c r="E28" s="6">
        <v>19543</v>
      </c>
      <c r="F28" s="6">
        <v>31731</v>
      </c>
      <c r="G28" s="6">
        <v>50247</v>
      </c>
      <c r="H28" s="6">
        <v>29954</v>
      </c>
      <c r="I28" s="6">
        <v>2423</v>
      </c>
      <c r="J28" s="6">
        <v>12610</v>
      </c>
      <c r="K28" s="6">
        <v>39641</v>
      </c>
      <c r="L28" s="6">
        <v>24006</v>
      </c>
      <c r="M28" s="6">
        <v>30863</v>
      </c>
      <c r="N28" s="6">
        <v>48488</v>
      </c>
      <c r="O28" s="6">
        <v>22299</v>
      </c>
      <c r="P28" s="6">
        <v>69639</v>
      </c>
      <c r="Q28" s="6">
        <v>36053</v>
      </c>
      <c r="R28" s="6"/>
      <c r="S28" s="6">
        <v>7864</v>
      </c>
      <c r="T28" s="6">
        <v>27514</v>
      </c>
      <c r="U28" s="6">
        <v>20518</v>
      </c>
      <c r="V28" s="6">
        <v>30208</v>
      </c>
      <c r="W28" s="6">
        <v>18421</v>
      </c>
      <c r="X28" s="6">
        <v>46022</v>
      </c>
      <c r="Y28" s="6">
        <v>21291</v>
      </c>
      <c r="Z28" s="6">
        <v>62837</v>
      </c>
      <c r="AA28" s="6"/>
      <c r="AB28" s="6">
        <v>35414</v>
      </c>
      <c r="AC28" s="6">
        <v>58525</v>
      </c>
      <c r="AD28" s="7">
        <v>47708</v>
      </c>
      <c r="AE28" s="35">
        <f t="shared" si="0"/>
        <v>901971</v>
      </c>
      <c r="AF28" s="1"/>
    </row>
    <row r="29" spans="2:32">
      <c r="B29" s="26" t="s">
        <v>89</v>
      </c>
      <c r="C29" s="5">
        <v>49848</v>
      </c>
      <c r="D29" s="6">
        <v>59199</v>
      </c>
      <c r="E29" s="6">
        <v>20023</v>
      </c>
      <c r="F29" s="6">
        <v>32095</v>
      </c>
      <c r="G29" s="6">
        <v>52962</v>
      </c>
      <c r="H29" s="6">
        <v>30444</v>
      </c>
      <c r="I29" s="6">
        <v>2423</v>
      </c>
      <c r="J29" s="6">
        <v>12611</v>
      </c>
      <c r="K29" s="6">
        <v>40093</v>
      </c>
      <c r="L29" s="6">
        <v>25768</v>
      </c>
      <c r="M29" s="6">
        <v>29261</v>
      </c>
      <c r="N29" s="6">
        <v>48488</v>
      </c>
      <c r="O29" s="6">
        <v>23607</v>
      </c>
      <c r="P29" s="6">
        <v>68548</v>
      </c>
      <c r="Q29" s="6">
        <v>35758</v>
      </c>
      <c r="R29" s="6"/>
      <c r="S29" s="6">
        <v>7864</v>
      </c>
      <c r="T29" s="6">
        <v>27734</v>
      </c>
      <c r="U29" s="6">
        <v>24859</v>
      </c>
      <c r="V29" s="6">
        <v>30756</v>
      </c>
      <c r="W29" s="6">
        <v>18421</v>
      </c>
      <c r="X29" s="6">
        <v>47849</v>
      </c>
      <c r="Y29" s="6">
        <v>21538</v>
      </c>
      <c r="Z29" s="6">
        <v>63221</v>
      </c>
      <c r="AA29" s="6"/>
      <c r="AB29" s="6">
        <v>35414</v>
      </c>
      <c r="AC29" s="6">
        <v>59034</v>
      </c>
      <c r="AD29" s="7">
        <v>49024</v>
      </c>
      <c r="AE29" s="35">
        <f t="shared" si="0"/>
        <v>916842</v>
      </c>
      <c r="AF29" s="1"/>
    </row>
    <row r="30" spans="2:32">
      <c r="B30" s="26" t="s">
        <v>90</v>
      </c>
      <c r="C30" s="5">
        <v>48916</v>
      </c>
      <c r="D30" s="6">
        <v>59197</v>
      </c>
      <c r="E30" s="6">
        <v>19665</v>
      </c>
      <c r="F30" s="6">
        <v>32095</v>
      </c>
      <c r="G30" s="6">
        <v>51222</v>
      </c>
      <c r="H30" s="6">
        <v>30681</v>
      </c>
      <c r="I30" s="6">
        <v>2423</v>
      </c>
      <c r="J30" s="6">
        <v>12611</v>
      </c>
      <c r="K30" s="6">
        <v>40383</v>
      </c>
      <c r="L30" s="6">
        <v>25816</v>
      </c>
      <c r="M30" s="6">
        <v>29260</v>
      </c>
      <c r="N30" s="6">
        <v>49784</v>
      </c>
      <c r="O30" s="6">
        <v>23943</v>
      </c>
      <c r="P30" s="6">
        <v>69246</v>
      </c>
      <c r="Q30" s="6">
        <v>35746</v>
      </c>
      <c r="R30" s="6"/>
      <c r="S30" s="6">
        <v>7864</v>
      </c>
      <c r="T30" s="6">
        <v>27734</v>
      </c>
      <c r="U30" s="6">
        <v>28639</v>
      </c>
      <c r="V30" s="6">
        <v>29939</v>
      </c>
      <c r="W30" s="6">
        <v>18421</v>
      </c>
      <c r="X30" s="6">
        <v>50080</v>
      </c>
      <c r="Y30" s="6">
        <v>21538</v>
      </c>
      <c r="Z30" s="6">
        <v>63676</v>
      </c>
      <c r="AA30" s="6"/>
      <c r="AB30" s="6">
        <v>36617</v>
      </c>
      <c r="AC30" s="6">
        <v>60065</v>
      </c>
      <c r="AD30" s="7">
        <v>49168</v>
      </c>
      <c r="AE30" s="35">
        <f t="shared" si="0"/>
        <v>924729</v>
      </c>
      <c r="AF30" s="1"/>
    </row>
    <row r="31" spans="2:32">
      <c r="B31" s="26" t="s">
        <v>91</v>
      </c>
      <c r="C31" s="5">
        <v>48915</v>
      </c>
      <c r="D31" s="6">
        <v>59205</v>
      </c>
      <c r="E31" s="6">
        <v>19665</v>
      </c>
      <c r="F31" s="6">
        <v>32275</v>
      </c>
      <c r="G31" s="6">
        <v>51185</v>
      </c>
      <c r="H31" s="6">
        <v>31497</v>
      </c>
      <c r="I31" s="6">
        <v>2423</v>
      </c>
      <c r="J31" s="6">
        <v>12609</v>
      </c>
      <c r="K31" s="6">
        <v>41257</v>
      </c>
      <c r="L31" s="6">
        <v>24881</v>
      </c>
      <c r="M31" s="6">
        <v>29257</v>
      </c>
      <c r="N31" s="6">
        <v>50248</v>
      </c>
      <c r="O31" s="6">
        <v>23379</v>
      </c>
      <c r="P31" s="6">
        <v>70323</v>
      </c>
      <c r="Q31" s="6">
        <v>35742</v>
      </c>
      <c r="R31" s="6"/>
      <c r="S31" s="6">
        <v>7863</v>
      </c>
      <c r="T31" s="6">
        <v>27919</v>
      </c>
      <c r="U31" s="6">
        <v>30877</v>
      </c>
      <c r="V31" s="6">
        <v>30493</v>
      </c>
      <c r="W31" s="6">
        <v>19855</v>
      </c>
      <c r="X31" s="6">
        <v>53458</v>
      </c>
      <c r="Y31" s="6">
        <v>21538</v>
      </c>
      <c r="Z31" s="6">
        <v>64525</v>
      </c>
      <c r="AA31" s="6"/>
      <c r="AB31" s="6">
        <v>36616</v>
      </c>
      <c r="AC31" s="6">
        <v>61989</v>
      </c>
      <c r="AD31" s="7">
        <v>52877</v>
      </c>
      <c r="AE31" s="35">
        <v>940871</v>
      </c>
      <c r="AF31" s="1"/>
    </row>
    <row r="32" spans="2:32">
      <c r="B32" s="27" t="s">
        <v>92</v>
      </c>
      <c r="C32" s="8">
        <v>49169</v>
      </c>
      <c r="D32" s="9">
        <v>60115</v>
      </c>
      <c r="E32" s="9">
        <v>19664</v>
      </c>
      <c r="F32" s="9">
        <v>32275</v>
      </c>
      <c r="G32" s="9">
        <v>51885</v>
      </c>
      <c r="H32" s="9">
        <v>34463</v>
      </c>
      <c r="I32" s="9">
        <v>2423</v>
      </c>
      <c r="J32" s="9">
        <v>12571</v>
      </c>
      <c r="K32" s="9">
        <v>42393</v>
      </c>
      <c r="L32" s="9">
        <v>25480</v>
      </c>
      <c r="M32" s="9">
        <v>29256</v>
      </c>
      <c r="N32" s="9">
        <v>51646</v>
      </c>
      <c r="O32" s="9">
        <v>23379</v>
      </c>
      <c r="P32" s="9">
        <v>71755</v>
      </c>
      <c r="Q32" s="9">
        <v>35740</v>
      </c>
      <c r="R32" s="9"/>
      <c r="S32" s="9">
        <v>7862</v>
      </c>
      <c r="T32" s="9">
        <v>29207</v>
      </c>
      <c r="U32" s="9">
        <v>35515</v>
      </c>
      <c r="V32" s="9">
        <v>30546</v>
      </c>
      <c r="W32" s="9">
        <v>20775</v>
      </c>
      <c r="X32" s="9">
        <v>59033</v>
      </c>
      <c r="Y32" s="9">
        <v>21293</v>
      </c>
      <c r="Z32" s="9">
        <v>66599</v>
      </c>
      <c r="AA32" s="9"/>
      <c r="AB32" s="9">
        <v>36439</v>
      </c>
      <c r="AC32" s="9">
        <v>62675</v>
      </c>
      <c r="AD32" s="10">
        <v>56698</v>
      </c>
      <c r="AE32" s="34">
        <f t="shared" ref="AE32:AE39" si="1">SUM(C32:AD32)</f>
        <v>968856</v>
      </c>
      <c r="AF32" s="1"/>
    </row>
    <row r="33" spans="1:32">
      <c r="B33" s="26" t="s">
        <v>93</v>
      </c>
      <c r="C33" s="5">
        <v>49168</v>
      </c>
      <c r="D33" s="6">
        <v>61191</v>
      </c>
      <c r="E33" s="6">
        <v>19664</v>
      </c>
      <c r="F33" s="6">
        <v>32498</v>
      </c>
      <c r="G33" s="6">
        <v>51832</v>
      </c>
      <c r="H33" s="6">
        <v>35325</v>
      </c>
      <c r="I33" s="6">
        <v>2555</v>
      </c>
      <c r="J33" s="6">
        <v>12571</v>
      </c>
      <c r="K33" s="6">
        <v>46425</v>
      </c>
      <c r="L33" s="6">
        <v>25264</v>
      </c>
      <c r="M33" s="6">
        <v>30230</v>
      </c>
      <c r="N33" s="6">
        <v>52524</v>
      </c>
      <c r="O33" s="6">
        <v>23897</v>
      </c>
      <c r="P33" s="6">
        <v>72103</v>
      </c>
      <c r="Q33" s="6">
        <v>36364</v>
      </c>
      <c r="R33" s="6"/>
      <c r="S33" s="6">
        <v>7862</v>
      </c>
      <c r="T33" s="6">
        <v>29654</v>
      </c>
      <c r="U33" s="6">
        <v>41747</v>
      </c>
      <c r="V33" s="6">
        <v>31504</v>
      </c>
      <c r="W33" s="6">
        <v>20311</v>
      </c>
      <c r="X33" s="6">
        <v>63047</v>
      </c>
      <c r="Y33" s="6">
        <v>21488</v>
      </c>
      <c r="Z33" s="6">
        <v>67060</v>
      </c>
      <c r="AA33" s="6"/>
      <c r="AB33" s="6">
        <v>36871</v>
      </c>
      <c r="AC33" s="6">
        <v>63779</v>
      </c>
      <c r="AD33" s="7">
        <v>57538</v>
      </c>
      <c r="AE33" s="35">
        <f t="shared" si="1"/>
        <v>992472</v>
      </c>
      <c r="AF33" s="1"/>
    </row>
    <row r="34" spans="1:32">
      <c r="B34" s="26" t="s">
        <v>94</v>
      </c>
      <c r="C34" s="5">
        <v>50025</v>
      </c>
      <c r="D34" s="6">
        <v>61100</v>
      </c>
      <c r="E34" s="6">
        <v>20072</v>
      </c>
      <c r="F34" s="6">
        <v>33728</v>
      </c>
      <c r="G34" s="6">
        <v>52401</v>
      </c>
      <c r="H34" s="6">
        <v>35325</v>
      </c>
      <c r="I34" s="6">
        <v>2555</v>
      </c>
      <c r="J34" s="6">
        <v>12316</v>
      </c>
      <c r="K34" s="6">
        <v>48900</v>
      </c>
      <c r="L34" s="6">
        <v>26226</v>
      </c>
      <c r="M34" s="6">
        <v>30704</v>
      </c>
      <c r="N34" s="6">
        <v>53862</v>
      </c>
      <c r="O34" s="6">
        <v>23897</v>
      </c>
      <c r="P34" s="6">
        <v>73510</v>
      </c>
      <c r="Q34" s="6">
        <v>39194</v>
      </c>
      <c r="R34" s="6"/>
      <c r="S34" s="6">
        <v>7862</v>
      </c>
      <c r="T34" s="6">
        <v>29654</v>
      </c>
      <c r="U34" s="6">
        <v>43385</v>
      </c>
      <c r="V34" s="6">
        <v>31504</v>
      </c>
      <c r="W34" s="6">
        <v>22872</v>
      </c>
      <c r="X34" s="6">
        <v>65981</v>
      </c>
      <c r="Y34" s="6">
        <v>21487</v>
      </c>
      <c r="Z34" s="6">
        <v>67911</v>
      </c>
      <c r="AA34" s="6"/>
      <c r="AB34" s="6">
        <v>37358</v>
      </c>
      <c r="AC34" s="6">
        <v>64602</v>
      </c>
      <c r="AD34" s="7">
        <v>60904</v>
      </c>
      <c r="AE34" s="35">
        <f t="shared" si="1"/>
        <v>1017335</v>
      </c>
      <c r="AF34" s="1"/>
    </row>
    <row r="35" spans="1:32">
      <c r="B35" s="26" t="s">
        <v>95</v>
      </c>
      <c r="C35" s="5">
        <v>50733</v>
      </c>
      <c r="D35" s="6">
        <v>61828</v>
      </c>
      <c r="E35" s="6">
        <v>20072</v>
      </c>
      <c r="F35" s="6">
        <v>40612</v>
      </c>
      <c r="G35" s="6">
        <v>54423</v>
      </c>
      <c r="H35" s="6">
        <v>35325</v>
      </c>
      <c r="I35" s="6">
        <v>2555</v>
      </c>
      <c r="J35" s="6">
        <v>12004</v>
      </c>
      <c r="K35" s="6">
        <v>48900</v>
      </c>
      <c r="L35" s="6">
        <v>26727</v>
      </c>
      <c r="M35" s="6">
        <v>30304</v>
      </c>
      <c r="N35" s="6">
        <v>54328</v>
      </c>
      <c r="O35" s="6">
        <v>23897</v>
      </c>
      <c r="P35" s="6">
        <v>74301</v>
      </c>
      <c r="Q35" s="6">
        <v>39194</v>
      </c>
      <c r="R35" s="6"/>
      <c r="S35" s="6">
        <v>7862</v>
      </c>
      <c r="T35" s="6">
        <v>29654</v>
      </c>
      <c r="U35" s="6">
        <v>49229</v>
      </c>
      <c r="V35" s="6">
        <v>32678</v>
      </c>
      <c r="W35" s="6">
        <v>26834</v>
      </c>
      <c r="X35" s="6">
        <v>66605</v>
      </c>
      <c r="Y35" s="6">
        <v>21634</v>
      </c>
      <c r="Z35" s="6">
        <v>68812</v>
      </c>
      <c r="AA35" s="6"/>
      <c r="AB35" s="6">
        <v>37900</v>
      </c>
      <c r="AC35" s="6">
        <v>68153</v>
      </c>
      <c r="AD35" s="7">
        <v>62786</v>
      </c>
      <c r="AE35" s="35">
        <f t="shared" si="1"/>
        <v>1047350</v>
      </c>
      <c r="AF35" s="1"/>
    </row>
    <row r="36" spans="1:32">
      <c r="B36" s="26" t="s">
        <v>96</v>
      </c>
      <c r="C36" s="5">
        <v>50728</v>
      </c>
      <c r="D36" s="6">
        <v>62156</v>
      </c>
      <c r="E36" s="6">
        <v>20072</v>
      </c>
      <c r="F36" s="6">
        <v>43624</v>
      </c>
      <c r="G36" s="6">
        <v>54734</v>
      </c>
      <c r="H36" s="6">
        <v>35325</v>
      </c>
      <c r="I36" s="6">
        <v>2554</v>
      </c>
      <c r="J36" s="6">
        <v>12003</v>
      </c>
      <c r="K36" s="6">
        <v>48900</v>
      </c>
      <c r="L36" s="6">
        <v>26601</v>
      </c>
      <c r="M36" s="6">
        <v>30189</v>
      </c>
      <c r="N36" s="6">
        <v>56561</v>
      </c>
      <c r="O36" s="6">
        <v>24122</v>
      </c>
      <c r="P36" s="6">
        <v>75208</v>
      </c>
      <c r="Q36" s="6">
        <v>39931</v>
      </c>
      <c r="R36" s="6"/>
      <c r="S36" s="6">
        <v>7861</v>
      </c>
      <c r="T36" s="6">
        <v>29654</v>
      </c>
      <c r="U36" s="6">
        <v>49909</v>
      </c>
      <c r="V36" s="6">
        <v>32676</v>
      </c>
      <c r="W36" s="6">
        <v>27351</v>
      </c>
      <c r="X36" s="6">
        <v>67115</v>
      </c>
      <c r="Y36" s="6">
        <v>22534</v>
      </c>
      <c r="Z36" s="6">
        <v>70754</v>
      </c>
      <c r="AA36" s="6">
        <v>0</v>
      </c>
      <c r="AB36" s="6">
        <v>38454</v>
      </c>
      <c r="AC36" s="6">
        <v>69900</v>
      </c>
      <c r="AD36" s="7">
        <v>64334</v>
      </c>
      <c r="AE36" s="35">
        <f t="shared" si="1"/>
        <v>1063250</v>
      </c>
      <c r="AF36" s="1"/>
    </row>
    <row r="37" spans="1:32">
      <c r="B37" s="27" t="s">
        <v>99</v>
      </c>
      <c r="C37" s="8">
        <v>50726</v>
      </c>
      <c r="D37" s="9">
        <v>62816</v>
      </c>
      <c r="E37" s="9">
        <v>20072</v>
      </c>
      <c r="F37" s="9">
        <v>44285</v>
      </c>
      <c r="G37" s="9">
        <v>54227</v>
      </c>
      <c r="H37" s="9">
        <v>35325</v>
      </c>
      <c r="I37" s="9">
        <v>2554</v>
      </c>
      <c r="J37" s="9">
        <v>12003</v>
      </c>
      <c r="K37" s="9">
        <v>48900</v>
      </c>
      <c r="L37" s="9">
        <v>26730</v>
      </c>
      <c r="M37" s="9">
        <v>30829</v>
      </c>
      <c r="N37" s="9">
        <v>57272</v>
      </c>
      <c r="O37" s="9">
        <v>24122</v>
      </c>
      <c r="P37" s="9">
        <v>75208</v>
      </c>
      <c r="Q37" s="9">
        <v>39931</v>
      </c>
      <c r="R37" s="9"/>
      <c r="S37" s="9">
        <v>7860</v>
      </c>
      <c r="T37" s="9">
        <v>29654</v>
      </c>
      <c r="U37" s="9">
        <v>50663</v>
      </c>
      <c r="V37" s="9">
        <v>33164</v>
      </c>
      <c r="W37" s="9">
        <v>30020</v>
      </c>
      <c r="X37" s="9">
        <v>69196</v>
      </c>
      <c r="Y37" s="9">
        <v>21632</v>
      </c>
      <c r="Z37" s="9">
        <v>72683</v>
      </c>
      <c r="AA37" s="9">
        <v>0</v>
      </c>
      <c r="AB37" s="9">
        <v>39737</v>
      </c>
      <c r="AC37" s="9">
        <v>69900</v>
      </c>
      <c r="AD37" s="10">
        <v>65158</v>
      </c>
      <c r="AE37" s="34">
        <f t="shared" si="1"/>
        <v>1074667</v>
      </c>
      <c r="AF37" s="1"/>
    </row>
    <row r="38" spans="1:32">
      <c r="B38" s="26" t="s">
        <v>121</v>
      </c>
      <c r="C38" s="5">
        <v>51311</v>
      </c>
      <c r="D38" s="6">
        <v>63552</v>
      </c>
      <c r="E38" s="6">
        <v>20072</v>
      </c>
      <c r="F38" s="6">
        <v>45585</v>
      </c>
      <c r="G38" s="6">
        <v>54228</v>
      </c>
      <c r="H38" s="6">
        <v>35325</v>
      </c>
      <c r="I38" s="6">
        <v>2554</v>
      </c>
      <c r="J38" s="6">
        <v>12002</v>
      </c>
      <c r="K38" s="6">
        <v>49026</v>
      </c>
      <c r="L38" s="6">
        <v>26730</v>
      </c>
      <c r="M38" s="6">
        <v>30829</v>
      </c>
      <c r="N38" s="6">
        <v>57557</v>
      </c>
      <c r="O38" s="6">
        <v>24122</v>
      </c>
      <c r="P38" s="6">
        <v>75206</v>
      </c>
      <c r="Q38" s="6">
        <v>39931</v>
      </c>
      <c r="R38" s="6"/>
      <c r="S38" s="6">
        <v>7859</v>
      </c>
      <c r="T38" s="6">
        <v>29654</v>
      </c>
      <c r="U38" s="6">
        <v>52586</v>
      </c>
      <c r="V38" s="6">
        <v>33973</v>
      </c>
      <c r="W38" s="6">
        <v>30020</v>
      </c>
      <c r="X38" s="6">
        <v>69196</v>
      </c>
      <c r="Y38" s="6">
        <v>21632</v>
      </c>
      <c r="Z38" s="6">
        <v>73968</v>
      </c>
      <c r="AA38" s="6">
        <v>0</v>
      </c>
      <c r="AB38" s="6">
        <v>40917</v>
      </c>
      <c r="AC38" s="6">
        <v>69900</v>
      </c>
      <c r="AD38" s="7">
        <v>65158</v>
      </c>
      <c r="AE38" s="35">
        <f t="shared" si="1"/>
        <v>1082893</v>
      </c>
      <c r="AF38" s="1"/>
    </row>
    <row r="39" spans="1:32">
      <c r="B39" s="26" t="s">
        <v>100</v>
      </c>
      <c r="C39" s="5">
        <v>51310</v>
      </c>
      <c r="D39" s="6">
        <v>64415</v>
      </c>
      <c r="E39" s="6">
        <v>20072</v>
      </c>
      <c r="F39" s="6">
        <v>45585</v>
      </c>
      <c r="G39" s="6">
        <v>54157</v>
      </c>
      <c r="H39" s="6">
        <v>36896</v>
      </c>
      <c r="I39" s="6">
        <v>2554</v>
      </c>
      <c r="J39" s="6">
        <v>12001</v>
      </c>
      <c r="K39" s="6">
        <v>49026</v>
      </c>
      <c r="L39" s="6">
        <v>26730</v>
      </c>
      <c r="M39" s="6">
        <v>31514</v>
      </c>
      <c r="N39" s="6">
        <v>57557</v>
      </c>
      <c r="O39" s="6">
        <v>24122</v>
      </c>
      <c r="P39" s="6">
        <v>75206</v>
      </c>
      <c r="Q39" s="6">
        <v>40171</v>
      </c>
      <c r="R39" s="6"/>
      <c r="S39" s="6">
        <v>7857</v>
      </c>
      <c r="T39" s="6">
        <v>29654</v>
      </c>
      <c r="U39" s="6">
        <v>55811</v>
      </c>
      <c r="V39" s="6">
        <v>36378</v>
      </c>
      <c r="W39" s="6">
        <v>30330</v>
      </c>
      <c r="X39" s="6">
        <v>70189</v>
      </c>
      <c r="Y39" s="6">
        <v>21632</v>
      </c>
      <c r="Z39" s="6">
        <v>75342</v>
      </c>
      <c r="AA39" s="6">
        <v>0</v>
      </c>
      <c r="AB39" s="6">
        <v>42185</v>
      </c>
      <c r="AC39" s="6">
        <v>70072</v>
      </c>
      <c r="AD39" s="7">
        <v>65614</v>
      </c>
      <c r="AE39" s="35">
        <f t="shared" si="1"/>
        <v>1096380</v>
      </c>
      <c r="AF39" s="1"/>
    </row>
    <row r="40" spans="1:32">
      <c r="B40" s="26" t="s">
        <v>122</v>
      </c>
      <c r="C40" s="5"/>
      <c r="D40" s="6"/>
      <c r="E40" s="6"/>
      <c r="F40" s="6"/>
      <c r="G40" s="6"/>
      <c r="H40" s="6"/>
      <c r="I40" s="6"/>
      <c r="J40" s="6"/>
      <c r="K40" s="6"/>
      <c r="L40" s="6"/>
      <c r="M40" s="6"/>
      <c r="N40" s="6"/>
      <c r="O40" s="6"/>
      <c r="P40" s="6"/>
      <c r="Q40" s="6"/>
      <c r="R40" s="6"/>
      <c r="S40" s="6"/>
      <c r="T40" s="6"/>
      <c r="U40" s="6"/>
      <c r="V40" s="6"/>
      <c r="W40" s="6"/>
      <c r="X40" s="6"/>
      <c r="Y40" s="6"/>
      <c r="Z40" s="6"/>
      <c r="AA40" s="6"/>
      <c r="AB40" s="6"/>
      <c r="AC40" s="6"/>
      <c r="AD40" s="7"/>
      <c r="AE40" s="35"/>
      <c r="AF40" s="1"/>
    </row>
    <row r="41" spans="1:32">
      <c r="B41" s="27" t="s">
        <v>97</v>
      </c>
      <c r="C41" s="8">
        <f t="shared" ref="C41:AD41" si="2">C39+C42</f>
        <v>52144</v>
      </c>
      <c r="D41" s="9">
        <f t="shared" si="2"/>
        <v>64415</v>
      </c>
      <c r="E41" s="9">
        <f t="shared" si="2"/>
        <v>22046</v>
      </c>
      <c r="F41" s="9">
        <f t="shared" si="2"/>
        <v>48116</v>
      </c>
      <c r="G41" s="9">
        <f t="shared" si="2"/>
        <v>54157</v>
      </c>
      <c r="H41" s="9">
        <f t="shared" si="2"/>
        <v>37098</v>
      </c>
      <c r="I41" s="9">
        <f t="shared" si="2"/>
        <v>2554</v>
      </c>
      <c r="J41" s="9">
        <f t="shared" si="2"/>
        <v>12001</v>
      </c>
      <c r="K41" s="9">
        <f t="shared" si="2"/>
        <v>50171</v>
      </c>
      <c r="L41" s="9">
        <f t="shared" si="2"/>
        <v>29710</v>
      </c>
      <c r="M41" s="9">
        <f t="shared" si="2"/>
        <v>36469</v>
      </c>
      <c r="N41" s="9">
        <f t="shared" si="2"/>
        <v>58996</v>
      </c>
      <c r="O41" s="9">
        <f t="shared" si="2"/>
        <v>24691</v>
      </c>
      <c r="P41" s="9">
        <f t="shared" si="2"/>
        <v>76580</v>
      </c>
      <c r="Q41" s="9">
        <f t="shared" si="2"/>
        <v>42805</v>
      </c>
      <c r="R41" s="9">
        <f t="shared" si="2"/>
        <v>0</v>
      </c>
      <c r="S41" s="9">
        <f t="shared" si="2"/>
        <v>7857</v>
      </c>
      <c r="T41" s="9">
        <f t="shared" si="2"/>
        <v>30924</v>
      </c>
      <c r="U41" s="9">
        <f t="shared" si="2"/>
        <v>63265</v>
      </c>
      <c r="V41" s="9">
        <f t="shared" si="2"/>
        <v>36378</v>
      </c>
      <c r="W41" s="9">
        <f t="shared" si="2"/>
        <v>32523</v>
      </c>
      <c r="X41" s="9">
        <f t="shared" si="2"/>
        <v>76265</v>
      </c>
      <c r="Y41" s="9">
        <f t="shared" si="2"/>
        <v>21632</v>
      </c>
      <c r="Z41" s="9">
        <f t="shared" si="2"/>
        <v>87144</v>
      </c>
      <c r="AA41" s="9">
        <f t="shared" si="2"/>
        <v>14148</v>
      </c>
      <c r="AB41" s="9">
        <f t="shared" si="2"/>
        <v>49494</v>
      </c>
      <c r="AC41" s="9">
        <f t="shared" si="2"/>
        <v>76343</v>
      </c>
      <c r="AD41" s="10">
        <f t="shared" si="2"/>
        <v>71441</v>
      </c>
      <c r="AE41" s="34">
        <f>SUM(C41:AD41)</f>
        <v>1179367</v>
      </c>
      <c r="AF41" s="1"/>
    </row>
    <row r="42" spans="1:32" ht="13.5" thickBot="1">
      <c r="B42" s="26" t="s">
        <v>98</v>
      </c>
      <c r="C42" s="5">
        <v>834</v>
      </c>
      <c r="D42" s="6">
        <v>0</v>
      </c>
      <c r="E42" s="6">
        <v>1974</v>
      </c>
      <c r="F42" s="6">
        <v>2531</v>
      </c>
      <c r="G42" s="6">
        <v>0</v>
      </c>
      <c r="H42" s="6">
        <v>202</v>
      </c>
      <c r="I42" s="6">
        <v>0</v>
      </c>
      <c r="J42" s="6">
        <v>0</v>
      </c>
      <c r="K42" s="6">
        <v>1145</v>
      </c>
      <c r="L42" s="6">
        <v>2980</v>
      </c>
      <c r="M42" s="6">
        <v>4955</v>
      </c>
      <c r="N42" s="6">
        <v>1439</v>
      </c>
      <c r="O42" s="6">
        <v>569</v>
      </c>
      <c r="P42" s="6">
        <v>1374</v>
      </c>
      <c r="Q42" s="6">
        <v>2634</v>
      </c>
      <c r="R42" s="6">
        <v>0</v>
      </c>
      <c r="S42" s="6">
        <v>0</v>
      </c>
      <c r="T42" s="6">
        <v>1270</v>
      </c>
      <c r="U42" s="6">
        <v>7454</v>
      </c>
      <c r="V42" s="6">
        <v>0</v>
      </c>
      <c r="W42" s="6">
        <v>2193</v>
      </c>
      <c r="X42" s="6">
        <v>6076</v>
      </c>
      <c r="Y42" s="6">
        <v>0</v>
      </c>
      <c r="Z42" s="6">
        <v>11802</v>
      </c>
      <c r="AA42" s="6">
        <v>14148</v>
      </c>
      <c r="AB42" s="6">
        <v>7309</v>
      </c>
      <c r="AC42" s="6">
        <v>6271</v>
      </c>
      <c r="AD42" s="7">
        <v>5827</v>
      </c>
      <c r="AE42" s="35">
        <f>SUM(C42:AD42)</f>
        <v>82987</v>
      </c>
      <c r="AF42" s="1"/>
    </row>
    <row r="43" spans="1:32">
      <c r="B43" s="28"/>
      <c r="C43" s="28"/>
      <c r="D43" s="28"/>
      <c r="E43" s="28"/>
      <c r="F43" s="28"/>
      <c r="G43" s="28"/>
      <c r="H43" s="28"/>
      <c r="I43" s="28"/>
      <c r="J43" s="28"/>
      <c r="K43" s="28"/>
      <c r="L43" s="28"/>
      <c r="M43" s="28"/>
      <c r="N43" s="28"/>
      <c r="O43" s="28"/>
      <c r="P43" s="28"/>
      <c r="Q43" s="28"/>
      <c r="R43" s="28"/>
      <c r="S43" s="28"/>
      <c r="T43" s="28"/>
      <c r="U43" s="28"/>
      <c r="V43" s="28"/>
      <c r="W43" s="28"/>
      <c r="X43" s="28"/>
      <c r="Y43" s="28"/>
      <c r="Z43" s="28"/>
      <c r="AA43" s="28"/>
      <c r="AB43" s="28"/>
      <c r="AC43" s="28"/>
      <c r="AD43" s="28"/>
      <c r="AE43" s="28"/>
    </row>
    <row r="44" spans="1:32">
      <c r="B44" s="2" t="s">
        <v>244</v>
      </c>
    </row>
    <row r="46" spans="1:32">
      <c r="A46">
        <v>1</v>
      </c>
    </row>
    <row r="47" spans="1:32">
      <c r="A47">
        <v>2</v>
      </c>
    </row>
    <row r="48" spans="1:32">
      <c r="A48">
        <v>3</v>
      </c>
    </row>
    <row r="49" spans="1:1">
      <c r="A49">
        <v>4</v>
      </c>
    </row>
    <row r="50" spans="1:1">
      <c r="A50">
        <v>5</v>
      </c>
    </row>
    <row r="51" spans="1:1">
      <c r="A51">
        <v>6</v>
      </c>
    </row>
    <row r="52" spans="1:1">
      <c r="A52">
        <v>7</v>
      </c>
    </row>
    <row r="53" spans="1:1">
      <c r="A53">
        <v>8</v>
      </c>
    </row>
    <row r="54" spans="1:1">
      <c r="A54">
        <v>9</v>
      </c>
    </row>
    <row r="55" spans="1:1">
      <c r="A55">
        <v>10</v>
      </c>
    </row>
    <row r="56" spans="1:1">
      <c r="A56">
        <v>11</v>
      </c>
    </row>
    <row r="57" spans="1:1">
      <c r="A57">
        <v>12</v>
      </c>
    </row>
    <row r="58" spans="1:1">
      <c r="A58">
        <v>13</v>
      </c>
    </row>
    <row r="59" spans="1:1">
      <c r="A59">
        <v>14</v>
      </c>
    </row>
    <row r="60" spans="1:1">
      <c r="A60">
        <v>15</v>
      </c>
    </row>
    <row r="61" spans="1:1">
      <c r="A61">
        <v>16</v>
      </c>
    </row>
    <row r="62" spans="1:1">
      <c r="A62">
        <v>17</v>
      </c>
    </row>
    <row r="63" spans="1:1">
      <c r="A63">
        <v>18</v>
      </c>
    </row>
    <row r="64" spans="1:1">
      <c r="A64">
        <v>19</v>
      </c>
    </row>
    <row r="65" spans="1:1">
      <c r="A65">
        <v>20</v>
      </c>
    </row>
    <row r="66" spans="1:1">
      <c r="A66">
        <v>21</v>
      </c>
    </row>
    <row r="67" spans="1:1">
      <c r="A67">
        <v>22</v>
      </c>
    </row>
    <row r="68" spans="1:1">
      <c r="A68">
        <v>23</v>
      </c>
    </row>
    <row r="69" spans="1:1">
      <c r="A69">
        <v>24</v>
      </c>
    </row>
    <row r="70" spans="1:1">
      <c r="A70">
        <v>25</v>
      </c>
    </row>
    <row r="71" spans="1:1">
      <c r="A71">
        <v>26</v>
      </c>
    </row>
    <row r="72" spans="1:1">
      <c r="A72">
        <v>27</v>
      </c>
    </row>
    <row r="73" spans="1:1">
      <c r="A73">
        <v>28</v>
      </c>
    </row>
    <row r="74" spans="1:1">
      <c r="A74">
        <v>29</v>
      </c>
    </row>
    <row r="75" spans="1:1">
      <c r="A75">
        <v>30</v>
      </c>
    </row>
    <row r="76" spans="1:1">
      <c r="A76">
        <v>31</v>
      </c>
    </row>
    <row r="77" spans="1:1">
      <c r="A77">
        <v>32</v>
      </c>
    </row>
    <row r="78" spans="1:1">
      <c r="A78">
        <v>33</v>
      </c>
    </row>
    <row r="79" spans="1:1">
      <c r="A79">
        <v>34</v>
      </c>
    </row>
    <row r="80" spans="1:1">
      <c r="A80">
        <v>35</v>
      </c>
    </row>
    <row r="81" spans="1:1">
      <c r="A81">
        <v>36</v>
      </c>
    </row>
    <row r="82" spans="1:1">
      <c r="A82">
        <v>37</v>
      </c>
    </row>
    <row r="83" spans="1:1">
      <c r="A83">
        <v>38</v>
      </c>
    </row>
    <row r="84" spans="1:1">
      <c r="A84">
        <v>39</v>
      </c>
    </row>
    <row r="85" spans="1:1">
      <c r="A85">
        <v>40</v>
      </c>
    </row>
  </sheetData>
  <hyperlinks>
    <hyperlink ref="B3:AE3" r:id="rId1" display="Compiled in Excel by Teoalida © www.teoalida.com"/>
  </hyperlinks>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dimension ref="A2:AF99"/>
  <sheetViews>
    <sheetView zoomScaleNormal="100" workbookViewId="0"/>
  </sheetViews>
  <sheetFormatPr defaultColWidth="2.7109375" defaultRowHeight="12.75"/>
  <cols>
    <col min="2" max="10" width="7.7109375" customWidth="1"/>
    <col min="11" max="11" width="8.7109375" customWidth="1"/>
    <col min="12" max="28" width="7.7109375" customWidth="1"/>
    <col min="29" max="30" width="18.7109375" customWidth="1"/>
    <col min="31" max="31" width="11.7109375" customWidth="1"/>
  </cols>
  <sheetData>
    <row r="2" spans="2:32" ht="26.25">
      <c r="B2" s="3" t="s">
        <v>120</v>
      </c>
    </row>
    <row r="3" spans="2:32" ht="18">
      <c r="B3" s="4" t="s">
        <v>230</v>
      </c>
    </row>
    <row r="4" spans="2:32" ht="13.5" thickBot="1"/>
    <row r="5" spans="2:32">
      <c r="B5" s="36"/>
      <c r="C5" s="50" t="s">
        <v>217</v>
      </c>
      <c r="D5" s="51"/>
      <c r="E5" s="51"/>
      <c r="F5" s="51"/>
      <c r="G5" s="51"/>
      <c r="H5" s="51"/>
      <c r="I5" s="51"/>
      <c r="J5" s="51"/>
      <c r="K5" s="52"/>
      <c r="L5" s="45" t="s">
        <v>215</v>
      </c>
      <c r="M5" s="46"/>
      <c r="N5" s="46"/>
      <c r="O5" s="46"/>
      <c r="P5" s="46"/>
      <c r="Q5" s="46"/>
      <c r="R5" s="46"/>
      <c r="S5" s="46"/>
      <c r="T5" s="57" t="s">
        <v>216</v>
      </c>
      <c r="U5" s="58"/>
      <c r="V5" s="58"/>
      <c r="W5" s="58"/>
      <c r="X5" s="58"/>
      <c r="Y5" s="58"/>
      <c r="Z5" s="58"/>
      <c r="AA5" s="58"/>
      <c r="AB5" s="59"/>
      <c r="AC5" s="63"/>
      <c r="AD5" s="64"/>
      <c r="AE5" s="80"/>
      <c r="AF5" s="1"/>
    </row>
    <row r="6" spans="2:32" ht="39" thickBot="1">
      <c r="B6" s="56" t="s">
        <v>218</v>
      </c>
      <c r="C6" s="53" t="s">
        <v>61</v>
      </c>
      <c r="D6" s="54" t="s">
        <v>62</v>
      </c>
      <c r="E6" s="54" t="s">
        <v>63</v>
      </c>
      <c r="F6" s="54" t="s">
        <v>58</v>
      </c>
      <c r="G6" s="54" t="s">
        <v>59</v>
      </c>
      <c r="H6" s="54" t="s">
        <v>60</v>
      </c>
      <c r="I6" s="54" t="s">
        <v>54</v>
      </c>
      <c r="J6" s="54" t="s">
        <v>56</v>
      </c>
      <c r="K6" s="55" t="s">
        <v>124</v>
      </c>
      <c r="L6" s="48" t="s">
        <v>61</v>
      </c>
      <c r="M6" s="49" t="s">
        <v>62</v>
      </c>
      <c r="N6" s="49" t="s">
        <v>63</v>
      </c>
      <c r="O6" s="49" t="s">
        <v>58</v>
      </c>
      <c r="P6" s="49" t="s">
        <v>59</v>
      </c>
      <c r="Q6" s="49" t="s">
        <v>60</v>
      </c>
      <c r="R6" s="49" t="s">
        <v>54</v>
      </c>
      <c r="S6" s="49" t="s">
        <v>56</v>
      </c>
      <c r="T6" s="60" t="s">
        <v>61</v>
      </c>
      <c r="U6" s="61" t="s">
        <v>62</v>
      </c>
      <c r="V6" s="61" t="s">
        <v>63</v>
      </c>
      <c r="W6" s="61" t="s">
        <v>58</v>
      </c>
      <c r="X6" s="61" t="s">
        <v>59</v>
      </c>
      <c r="Y6" s="61" t="s">
        <v>60</v>
      </c>
      <c r="Z6" s="61" t="s">
        <v>54</v>
      </c>
      <c r="AA6" s="61" t="s">
        <v>56</v>
      </c>
      <c r="AB6" s="62" t="s">
        <v>124</v>
      </c>
      <c r="AC6" s="65" t="s">
        <v>125</v>
      </c>
      <c r="AD6" s="66" t="s">
        <v>126</v>
      </c>
      <c r="AE6" s="81" t="s">
        <v>127</v>
      </c>
      <c r="AF6" s="1"/>
    </row>
    <row r="7" spans="2:32">
      <c r="B7" s="29" t="s">
        <v>67</v>
      </c>
      <c r="C7" s="5">
        <v>28741</v>
      </c>
      <c r="D7" s="6">
        <v>42227</v>
      </c>
      <c r="E7" s="6">
        <v>252374</v>
      </c>
      <c r="F7" s="6">
        <v>196121</v>
      </c>
      <c r="G7" s="6">
        <v>70047</v>
      </c>
      <c r="H7" s="6">
        <v>20028</v>
      </c>
      <c r="I7" s="6">
        <v>0</v>
      </c>
      <c r="J7" s="6">
        <v>5411</v>
      </c>
      <c r="K7" s="7">
        <f t="shared" ref="K7" si="0">SUM(C7:J7)</f>
        <v>614949</v>
      </c>
      <c r="L7" s="11">
        <f t="shared" ref="L7:L39" si="1">C7/$K7</f>
        <v>4.6737209101893003E-2</v>
      </c>
      <c r="M7" s="12">
        <f t="shared" ref="M7:M39" si="2">D7/$K7</f>
        <v>6.8667482994524756E-2</v>
      </c>
      <c r="N7" s="12">
        <f t="shared" ref="N7:N39" si="3">E7/$K7</f>
        <v>0.41039826066877089</v>
      </c>
      <c r="O7" s="12">
        <f t="shared" ref="O7:O39" si="4">F7/$K7</f>
        <v>0.3189223821812866</v>
      </c>
      <c r="P7" s="12">
        <f t="shared" ref="P7:P39" si="5">G7/$K7</f>
        <v>0.11390700692252528</v>
      </c>
      <c r="Q7" s="12">
        <f t="shared" ref="Q7:Q39" si="6">H7/$K7</f>
        <v>3.2568554465492262E-2</v>
      </c>
      <c r="R7" s="12">
        <f t="shared" ref="R7:R39" si="7">I7/$K7</f>
        <v>0</v>
      </c>
      <c r="S7" s="12">
        <f t="shared" ref="S7:S39" si="8">J7/$K7</f>
        <v>8.7991036655072213E-3</v>
      </c>
      <c r="T7" s="15"/>
      <c r="U7" s="16"/>
      <c r="V7" s="16"/>
      <c r="W7" s="16"/>
      <c r="X7" s="16"/>
      <c r="Y7" s="16"/>
      <c r="Z7" s="16"/>
      <c r="AA7" s="16"/>
      <c r="AB7" s="17"/>
      <c r="AC7" s="21"/>
      <c r="AD7" s="22"/>
      <c r="AE7" s="67"/>
      <c r="AF7" s="1"/>
    </row>
    <row r="8" spans="2:32">
      <c r="B8" s="26" t="s">
        <v>68</v>
      </c>
      <c r="C8" s="5">
        <v>28699</v>
      </c>
      <c r="D8" s="6">
        <v>42206</v>
      </c>
      <c r="E8" s="6">
        <v>251973</v>
      </c>
      <c r="F8" s="6">
        <v>204649</v>
      </c>
      <c r="G8" s="6">
        <v>72083</v>
      </c>
      <c r="H8" s="6">
        <v>22083</v>
      </c>
      <c r="I8" s="6">
        <v>0</v>
      </c>
      <c r="J8" s="6">
        <v>5411</v>
      </c>
      <c r="K8" s="7">
        <f>SUM(C8:J8)</f>
        <v>627104</v>
      </c>
      <c r="L8" s="11">
        <f t="shared" si="1"/>
        <v>4.5764338929427974E-2</v>
      </c>
      <c r="M8" s="12">
        <f t="shared" si="2"/>
        <v>6.7303031076185127E-2</v>
      </c>
      <c r="N8" s="12">
        <f t="shared" si="3"/>
        <v>0.40180416645404909</v>
      </c>
      <c r="O8" s="12">
        <f t="shared" si="4"/>
        <v>0.32633980966474463</v>
      </c>
      <c r="P8" s="12">
        <f t="shared" si="5"/>
        <v>0.11494584630300556</v>
      </c>
      <c r="Q8" s="12">
        <f t="shared" si="6"/>
        <v>3.5214254732867274E-2</v>
      </c>
      <c r="R8" s="12">
        <f t="shared" si="7"/>
        <v>0</v>
      </c>
      <c r="S8" s="12">
        <f t="shared" si="8"/>
        <v>8.6285528397203656E-3</v>
      </c>
      <c r="T8" s="15">
        <f t="shared" ref="T8:T39" si="9">C8-C7</f>
        <v>-42</v>
      </c>
      <c r="U8" s="16">
        <f t="shared" ref="U8:U39" si="10">D8-D7</f>
        <v>-21</v>
      </c>
      <c r="V8" s="16">
        <f t="shared" ref="V8:V39" si="11">E8-E7</f>
        <v>-401</v>
      </c>
      <c r="W8" s="16">
        <f t="shared" ref="W8:W39" si="12">F8-F7</f>
        <v>8528</v>
      </c>
      <c r="X8" s="16">
        <f t="shared" ref="X8:X39" si="13">G8-G7</f>
        <v>2036</v>
      </c>
      <c r="Y8" s="16">
        <f t="shared" ref="Y8:Y39" si="14">H8-H7</f>
        <v>2055</v>
      </c>
      <c r="Z8" s="16">
        <f t="shared" ref="Z8:Z39" si="15">I8-I7</f>
        <v>0</v>
      </c>
      <c r="AA8" s="16">
        <f t="shared" ref="AA8:AA39" si="16">J8-J7</f>
        <v>0</v>
      </c>
      <c r="AB8" s="17">
        <f t="shared" ref="AB8:AB39" si="17">K8-K7</f>
        <v>12155</v>
      </c>
      <c r="AC8" s="21"/>
      <c r="AD8" s="22"/>
      <c r="AE8" s="67"/>
      <c r="AF8" s="1"/>
    </row>
    <row r="9" spans="2:32">
      <c r="B9" s="26" t="s">
        <v>69</v>
      </c>
      <c r="C9" s="5">
        <v>27470</v>
      </c>
      <c r="D9" s="6">
        <v>37034</v>
      </c>
      <c r="E9" s="6">
        <v>247733</v>
      </c>
      <c r="F9" s="6">
        <v>208483</v>
      </c>
      <c r="G9" s="6">
        <v>76597</v>
      </c>
      <c r="H9" s="6">
        <v>25023</v>
      </c>
      <c r="I9" s="6">
        <v>0</v>
      </c>
      <c r="J9" s="6">
        <v>5411</v>
      </c>
      <c r="K9" s="7">
        <f t="shared" ref="K9:K41" si="18">SUM(C9:J9)</f>
        <v>627751</v>
      </c>
      <c r="L9" s="11">
        <f t="shared" si="1"/>
        <v>4.3759388674808962E-2</v>
      </c>
      <c r="M9" s="12">
        <f t="shared" si="2"/>
        <v>5.8994728801706406E-2</v>
      </c>
      <c r="N9" s="12">
        <f t="shared" si="3"/>
        <v>0.39463577118953214</v>
      </c>
      <c r="O9" s="12">
        <f t="shared" si="4"/>
        <v>0.3321109803090716</v>
      </c>
      <c r="P9" s="12">
        <f t="shared" si="5"/>
        <v>0.12201812502090797</v>
      </c>
      <c r="Q9" s="12">
        <f t="shared" si="6"/>
        <v>3.9861346298134134E-2</v>
      </c>
      <c r="R9" s="12">
        <f t="shared" si="7"/>
        <v>0</v>
      </c>
      <c r="S9" s="12">
        <f t="shared" si="8"/>
        <v>8.6196597058387798E-3</v>
      </c>
      <c r="T9" s="15">
        <f t="shared" si="9"/>
        <v>-1229</v>
      </c>
      <c r="U9" s="16">
        <f t="shared" si="10"/>
        <v>-5172</v>
      </c>
      <c r="V9" s="16">
        <f t="shared" si="11"/>
        <v>-4240</v>
      </c>
      <c r="W9" s="16">
        <f t="shared" si="12"/>
        <v>3834</v>
      </c>
      <c r="X9" s="16">
        <f t="shared" si="13"/>
        <v>4514</v>
      </c>
      <c r="Y9" s="16">
        <f t="shared" si="14"/>
        <v>2940</v>
      </c>
      <c r="Z9" s="16">
        <f t="shared" si="15"/>
        <v>0</v>
      </c>
      <c r="AA9" s="16">
        <f t="shared" si="16"/>
        <v>0</v>
      </c>
      <c r="AB9" s="17">
        <f t="shared" si="17"/>
        <v>647</v>
      </c>
      <c r="AC9" s="21"/>
      <c r="AD9" s="22"/>
      <c r="AE9" s="67"/>
      <c r="AF9" s="1"/>
    </row>
    <row r="10" spans="2:32">
      <c r="B10" s="26" t="s">
        <v>70</v>
      </c>
      <c r="C10" s="5">
        <v>27446</v>
      </c>
      <c r="D10" s="6">
        <v>36671</v>
      </c>
      <c r="E10" s="6">
        <v>246748</v>
      </c>
      <c r="F10" s="6">
        <v>211826</v>
      </c>
      <c r="G10" s="6">
        <v>84272</v>
      </c>
      <c r="H10" s="6">
        <v>30539</v>
      </c>
      <c r="I10" s="6">
        <v>0</v>
      </c>
      <c r="J10" s="6">
        <v>5411</v>
      </c>
      <c r="K10" s="7">
        <f t="shared" si="18"/>
        <v>642913</v>
      </c>
      <c r="L10" s="11">
        <f t="shared" si="1"/>
        <v>4.2690068485160514E-2</v>
      </c>
      <c r="M10" s="12">
        <f t="shared" si="2"/>
        <v>5.703882173793344E-2</v>
      </c>
      <c r="N10" s="12">
        <f t="shared" si="3"/>
        <v>0.38379687453823458</v>
      </c>
      <c r="O10" s="12">
        <f t="shared" si="4"/>
        <v>0.32947848309180244</v>
      </c>
      <c r="P10" s="12">
        <f t="shared" si="5"/>
        <v>0.13107838852224174</v>
      </c>
      <c r="Q10" s="12">
        <f t="shared" si="6"/>
        <v>4.7500983803407303E-2</v>
      </c>
      <c r="R10" s="12">
        <f t="shared" si="7"/>
        <v>0</v>
      </c>
      <c r="S10" s="12">
        <f t="shared" si="8"/>
        <v>8.416379821219979E-3</v>
      </c>
      <c r="T10" s="15">
        <f t="shared" si="9"/>
        <v>-24</v>
      </c>
      <c r="U10" s="16">
        <f t="shared" si="10"/>
        <v>-363</v>
      </c>
      <c r="V10" s="16">
        <f t="shared" si="11"/>
        <v>-985</v>
      </c>
      <c r="W10" s="16">
        <f t="shared" si="12"/>
        <v>3343</v>
      </c>
      <c r="X10" s="16">
        <f t="shared" si="13"/>
        <v>7675</v>
      </c>
      <c r="Y10" s="16">
        <f t="shared" si="14"/>
        <v>5516</v>
      </c>
      <c r="Z10" s="16">
        <f t="shared" si="15"/>
        <v>0</v>
      </c>
      <c r="AA10" s="16">
        <f t="shared" si="16"/>
        <v>0</v>
      </c>
      <c r="AB10" s="17">
        <f t="shared" si="17"/>
        <v>15162</v>
      </c>
      <c r="AC10" s="21"/>
      <c r="AD10" s="22"/>
      <c r="AE10" s="67"/>
      <c r="AF10" s="1"/>
    </row>
    <row r="11" spans="2:32">
      <c r="B11" s="26" t="s">
        <v>71</v>
      </c>
      <c r="C11" s="5">
        <v>27446</v>
      </c>
      <c r="D11" s="6">
        <v>36644</v>
      </c>
      <c r="E11" s="6">
        <v>244280</v>
      </c>
      <c r="F11" s="6">
        <v>217589</v>
      </c>
      <c r="G11" s="6">
        <v>92437</v>
      </c>
      <c r="H11" s="6">
        <v>37356</v>
      </c>
      <c r="I11" s="6">
        <v>0</v>
      </c>
      <c r="J11" s="6">
        <v>5411</v>
      </c>
      <c r="K11" s="7">
        <f t="shared" si="18"/>
        <v>661163</v>
      </c>
      <c r="L11" s="11">
        <f t="shared" si="1"/>
        <v>4.1511699838012714E-2</v>
      </c>
      <c r="M11" s="12">
        <f t="shared" si="2"/>
        <v>5.5423549109674924E-2</v>
      </c>
      <c r="N11" s="12">
        <f t="shared" si="3"/>
        <v>0.36947016091342072</v>
      </c>
      <c r="O11" s="12">
        <f t="shared" si="4"/>
        <v>0.32910038825524113</v>
      </c>
      <c r="P11" s="12">
        <f t="shared" si="5"/>
        <v>0.13980969896984555</v>
      </c>
      <c r="Q11" s="12">
        <f t="shared" si="6"/>
        <v>5.6500439377279131E-2</v>
      </c>
      <c r="R11" s="12">
        <f t="shared" si="7"/>
        <v>0</v>
      </c>
      <c r="S11" s="12">
        <f t="shared" si="8"/>
        <v>8.1840635365257892E-3</v>
      </c>
      <c r="T11" s="15">
        <f t="shared" si="9"/>
        <v>0</v>
      </c>
      <c r="U11" s="16">
        <f t="shared" si="10"/>
        <v>-27</v>
      </c>
      <c r="V11" s="16">
        <f t="shared" si="11"/>
        <v>-2468</v>
      </c>
      <c r="W11" s="16">
        <f t="shared" si="12"/>
        <v>5763</v>
      </c>
      <c r="X11" s="16">
        <f t="shared" si="13"/>
        <v>8165</v>
      </c>
      <c r="Y11" s="16">
        <f t="shared" si="14"/>
        <v>6817</v>
      </c>
      <c r="Z11" s="16">
        <f t="shared" si="15"/>
        <v>0</v>
      </c>
      <c r="AA11" s="16">
        <f t="shared" si="16"/>
        <v>0</v>
      </c>
      <c r="AB11" s="17">
        <f t="shared" si="17"/>
        <v>18250</v>
      </c>
      <c r="AC11" s="21"/>
      <c r="AD11" s="22"/>
      <c r="AE11" s="67"/>
      <c r="AF11" s="1"/>
    </row>
    <row r="12" spans="2:32">
      <c r="B12" s="27" t="s">
        <v>72</v>
      </c>
      <c r="C12" s="8">
        <v>26457</v>
      </c>
      <c r="D12" s="9">
        <v>36055</v>
      </c>
      <c r="E12" s="9">
        <v>241772</v>
      </c>
      <c r="F12" s="9">
        <v>226351</v>
      </c>
      <c r="G12" s="9">
        <v>102874</v>
      </c>
      <c r="H12" s="9">
        <v>41996</v>
      </c>
      <c r="I12" s="9">
        <v>0</v>
      </c>
      <c r="J12" s="9">
        <v>5411</v>
      </c>
      <c r="K12" s="10">
        <f t="shared" si="18"/>
        <v>680916</v>
      </c>
      <c r="L12" s="13">
        <f t="shared" si="1"/>
        <v>3.8855012953139596E-2</v>
      </c>
      <c r="M12" s="14">
        <f t="shared" si="2"/>
        <v>5.2950731074023816E-2</v>
      </c>
      <c r="N12" s="14">
        <f t="shared" si="3"/>
        <v>0.35506876031698476</v>
      </c>
      <c r="O12" s="14">
        <f t="shared" si="4"/>
        <v>0.33242132656597878</v>
      </c>
      <c r="P12" s="14">
        <f t="shared" si="5"/>
        <v>0.15108177807541606</v>
      </c>
      <c r="Q12" s="14">
        <f t="shared" si="6"/>
        <v>6.1675742676042269E-2</v>
      </c>
      <c r="R12" s="14">
        <f t="shared" si="7"/>
        <v>0</v>
      </c>
      <c r="S12" s="14">
        <f t="shared" si="8"/>
        <v>7.9466483384147239E-3</v>
      </c>
      <c r="T12" s="18">
        <f t="shared" si="9"/>
        <v>-989</v>
      </c>
      <c r="U12" s="19">
        <f t="shared" si="10"/>
        <v>-589</v>
      </c>
      <c r="V12" s="19">
        <f t="shared" si="11"/>
        <v>-2508</v>
      </c>
      <c r="W12" s="19">
        <f t="shared" si="12"/>
        <v>8762</v>
      </c>
      <c r="X12" s="19">
        <f t="shared" si="13"/>
        <v>10437</v>
      </c>
      <c r="Y12" s="19">
        <f t="shared" si="14"/>
        <v>4640</v>
      </c>
      <c r="Z12" s="19">
        <f t="shared" si="15"/>
        <v>0</v>
      </c>
      <c r="AA12" s="19">
        <f t="shared" si="16"/>
        <v>0</v>
      </c>
      <c r="AB12" s="20">
        <f t="shared" si="17"/>
        <v>19753</v>
      </c>
      <c r="AC12" s="24"/>
      <c r="AD12" s="25"/>
      <c r="AE12" s="82"/>
      <c r="AF12" s="1"/>
    </row>
    <row r="13" spans="2:32">
      <c r="B13" s="26" t="s">
        <v>73</v>
      </c>
      <c r="C13" s="5">
        <v>25926</v>
      </c>
      <c r="D13" s="6">
        <v>35067</v>
      </c>
      <c r="E13" s="6">
        <v>240851</v>
      </c>
      <c r="F13" s="6">
        <v>240137</v>
      </c>
      <c r="G13" s="6">
        <v>113876</v>
      </c>
      <c r="H13" s="6">
        <v>44596</v>
      </c>
      <c r="I13" s="6">
        <v>0</v>
      </c>
      <c r="J13" s="6">
        <v>5271</v>
      </c>
      <c r="K13" s="7">
        <f t="shared" si="18"/>
        <v>705724</v>
      </c>
      <c r="L13" s="11">
        <f t="shared" si="1"/>
        <v>3.6736741275626164E-2</v>
      </c>
      <c r="M13" s="12">
        <f t="shared" si="2"/>
        <v>4.9689396988057653E-2</v>
      </c>
      <c r="N13" s="12">
        <f t="shared" si="3"/>
        <v>0.34128214429437004</v>
      </c>
      <c r="O13" s="12">
        <f t="shared" si="4"/>
        <v>0.34027041733028779</v>
      </c>
      <c r="P13" s="12">
        <f t="shared" si="5"/>
        <v>0.16136053187931826</v>
      </c>
      <c r="Q13" s="12">
        <f t="shared" si="6"/>
        <v>6.3191842703379797E-2</v>
      </c>
      <c r="R13" s="12">
        <f t="shared" si="7"/>
        <v>0</v>
      </c>
      <c r="S13" s="12">
        <f t="shared" si="8"/>
        <v>7.4689255289603299E-3</v>
      </c>
      <c r="T13" s="15">
        <f t="shared" si="9"/>
        <v>-531</v>
      </c>
      <c r="U13" s="16">
        <f t="shared" si="10"/>
        <v>-988</v>
      </c>
      <c r="V13" s="16">
        <f t="shared" si="11"/>
        <v>-921</v>
      </c>
      <c r="W13" s="16">
        <f t="shared" si="12"/>
        <v>13786</v>
      </c>
      <c r="X13" s="16">
        <f t="shared" si="13"/>
        <v>11002</v>
      </c>
      <c r="Y13" s="16">
        <f t="shared" si="14"/>
        <v>2600</v>
      </c>
      <c r="Z13" s="16">
        <f t="shared" si="15"/>
        <v>0</v>
      </c>
      <c r="AA13" s="16">
        <f t="shared" si="16"/>
        <v>-140</v>
      </c>
      <c r="AB13" s="17">
        <f t="shared" si="17"/>
        <v>24808</v>
      </c>
      <c r="AC13" s="21"/>
      <c r="AD13" s="22"/>
      <c r="AE13" s="67"/>
      <c r="AF13" s="1"/>
    </row>
    <row r="14" spans="2:32">
      <c r="B14" s="26" t="s">
        <v>74</v>
      </c>
      <c r="C14" s="5">
        <v>25539</v>
      </c>
      <c r="D14" s="6">
        <v>34933</v>
      </c>
      <c r="E14" s="6">
        <v>240006</v>
      </c>
      <c r="F14" s="6">
        <v>255960</v>
      </c>
      <c r="G14" s="6">
        <v>124174</v>
      </c>
      <c r="H14" s="6">
        <v>47303</v>
      </c>
      <c r="I14" s="6">
        <v>0</v>
      </c>
      <c r="J14" s="6">
        <v>4025</v>
      </c>
      <c r="K14" s="7">
        <f t="shared" si="18"/>
        <v>731940</v>
      </c>
      <c r="L14" s="11">
        <f t="shared" si="1"/>
        <v>3.4892204279039267E-2</v>
      </c>
      <c r="M14" s="12">
        <f t="shared" si="2"/>
        <v>4.7726589611170316E-2</v>
      </c>
      <c r="N14" s="12">
        <f t="shared" si="3"/>
        <v>0.32790392655135669</v>
      </c>
      <c r="O14" s="12">
        <f t="shared" si="4"/>
        <v>0.3497007951471432</v>
      </c>
      <c r="P14" s="12">
        <f t="shared" si="5"/>
        <v>0.16965051780200563</v>
      </c>
      <c r="Q14" s="12">
        <f t="shared" si="6"/>
        <v>6.4626881984862147E-2</v>
      </c>
      <c r="R14" s="12">
        <f t="shared" si="7"/>
        <v>0</v>
      </c>
      <c r="S14" s="12">
        <f t="shared" si="8"/>
        <v>5.4990846244227665E-3</v>
      </c>
      <c r="T14" s="15">
        <f t="shared" si="9"/>
        <v>-387</v>
      </c>
      <c r="U14" s="16">
        <f t="shared" si="10"/>
        <v>-134</v>
      </c>
      <c r="V14" s="16">
        <f t="shared" si="11"/>
        <v>-845</v>
      </c>
      <c r="W14" s="16">
        <f t="shared" si="12"/>
        <v>15823</v>
      </c>
      <c r="X14" s="16">
        <f t="shared" si="13"/>
        <v>10298</v>
      </c>
      <c r="Y14" s="16">
        <f t="shared" si="14"/>
        <v>2707</v>
      </c>
      <c r="Z14" s="16">
        <f t="shared" si="15"/>
        <v>0</v>
      </c>
      <c r="AA14" s="16">
        <f t="shared" si="16"/>
        <v>-1246</v>
      </c>
      <c r="AB14" s="17">
        <f t="shared" si="17"/>
        <v>26216</v>
      </c>
      <c r="AC14" s="21"/>
      <c r="AD14" s="22"/>
      <c r="AE14" s="67"/>
      <c r="AF14" s="1"/>
    </row>
    <row r="15" spans="2:32">
      <c r="B15" s="26" t="s">
        <v>75</v>
      </c>
      <c r="C15" s="5">
        <v>25184</v>
      </c>
      <c r="D15" s="6">
        <v>34608</v>
      </c>
      <c r="E15" s="6">
        <v>239445</v>
      </c>
      <c r="F15" s="6">
        <v>270995</v>
      </c>
      <c r="G15" s="6">
        <v>138095</v>
      </c>
      <c r="H15" s="6">
        <v>51309</v>
      </c>
      <c r="I15" s="6">
        <v>0</v>
      </c>
      <c r="J15" s="6">
        <v>4025</v>
      </c>
      <c r="K15" s="7">
        <f t="shared" si="18"/>
        <v>763661</v>
      </c>
      <c r="L15" s="11">
        <f t="shared" si="1"/>
        <v>3.2977983686478689E-2</v>
      </c>
      <c r="M15" s="12">
        <f t="shared" si="2"/>
        <v>4.5318537937645106E-2</v>
      </c>
      <c r="N15" s="12">
        <f t="shared" si="3"/>
        <v>0.31354881288948894</v>
      </c>
      <c r="O15" s="12">
        <f t="shared" si="4"/>
        <v>0.35486295620700808</v>
      </c>
      <c r="P15" s="12">
        <f t="shared" si="5"/>
        <v>0.18083285646379743</v>
      </c>
      <c r="Q15" s="12">
        <f t="shared" si="6"/>
        <v>6.7188189523885597E-2</v>
      </c>
      <c r="R15" s="12">
        <f t="shared" si="7"/>
        <v>0</v>
      </c>
      <c r="S15" s="12">
        <f t="shared" si="8"/>
        <v>5.2706632916961847E-3</v>
      </c>
      <c r="T15" s="15">
        <f t="shared" si="9"/>
        <v>-355</v>
      </c>
      <c r="U15" s="16">
        <f t="shared" si="10"/>
        <v>-325</v>
      </c>
      <c r="V15" s="16">
        <f t="shared" si="11"/>
        <v>-561</v>
      </c>
      <c r="W15" s="16">
        <f t="shared" si="12"/>
        <v>15035</v>
      </c>
      <c r="X15" s="16">
        <f t="shared" si="13"/>
        <v>13921</v>
      </c>
      <c r="Y15" s="16">
        <f t="shared" si="14"/>
        <v>4006</v>
      </c>
      <c r="Z15" s="16">
        <f t="shared" si="15"/>
        <v>0</v>
      </c>
      <c r="AA15" s="16">
        <f t="shared" si="16"/>
        <v>0</v>
      </c>
      <c r="AB15" s="17">
        <f t="shared" si="17"/>
        <v>31721</v>
      </c>
      <c r="AC15" s="21"/>
      <c r="AD15" s="22"/>
      <c r="AE15" s="67"/>
      <c r="AF15" s="1"/>
    </row>
    <row r="16" spans="2:32">
      <c r="B16" s="26" t="s">
        <v>76</v>
      </c>
      <c r="C16" s="5">
        <v>25161</v>
      </c>
      <c r="D16" s="6">
        <v>34544</v>
      </c>
      <c r="E16" s="6">
        <v>238596</v>
      </c>
      <c r="F16" s="6">
        <v>284723</v>
      </c>
      <c r="G16" s="6">
        <v>153289</v>
      </c>
      <c r="H16" s="6">
        <v>56158</v>
      </c>
      <c r="I16" s="6">
        <v>0</v>
      </c>
      <c r="J16" s="6">
        <v>3350</v>
      </c>
      <c r="K16" s="7">
        <f t="shared" si="18"/>
        <v>795821</v>
      </c>
      <c r="L16" s="11">
        <f t="shared" si="1"/>
        <v>3.1616406201897158E-2</v>
      </c>
      <c r="M16" s="12">
        <f t="shared" si="2"/>
        <v>4.3406745989361929E-2</v>
      </c>
      <c r="N16" s="12">
        <f t="shared" si="3"/>
        <v>0.29981113843439666</v>
      </c>
      <c r="O16" s="12">
        <f t="shared" si="4"/>
        <v>0.35777266495857735</v>
      </c>
      <c r="P16" s="12">
        <f t="shared" si="5"/>
        <v>0.19261743532779357</v>
      </c>
      <c r="Q16" s="12">
        <f t="shared" si="6"/>
        <v>7.0566119768138813E-2</v>
      </c>
      <c r="R16" s="12">
        <f t="shared" si="7"/>
        <v>0</v>
      </c>
      <c r="S16" s="12">
        <f t="shared" si="8"/>
        <v>4.2094893198344856E-3</v>
      </c>
      <c r="T16" s="15">
        <f t="shared" si="9"/>
        <v>-23</v>
      </c>
      <c r="U16" s="16">
        <f t="shared" si="10"/>
        <v>-64</v>
      </c>
      <c r="V16" s="16">
        <f t="shared" si="11"/>
        <v>-849</v>
      </c>
      <c r="W16" s="16">
        <f t="shared" si="12"/>
        <v>13728</v>
      </c>
      <c r="X16" s="16">
        <f t="shared" si="13"/>
        <v>15194</v>
      </c>
      <c r="Y16" s="16">
        <f t="shared" si="14"/>
        <v>4849</v>
      </c>
      <c r="Z16" s="16">
        <f t="shared" si="15"/>
        <v>0</v>
      </c>
      <c r="AA16" s="16">
        <f t="shared" si="16"/>
        <v>-675</v>
      </c>
      <c r="AB16" s="17">
        <f t="shared" si="17"/>
        <v>32160</v>
      </c>
      <c r="AC16" s="21"/>
      <c r="AD16" s="22"/>
      <c r="AE16" s="67"/>
      <c r="AF16" s="1"/>
    </row>
    <row r="17" spans="2:32">
      <c r="B17" s="27" t="s">
        <v>77</v>
      </c>
      <c r="C17" s="8">
        <v>24468</v>
      </c>
      <c r="D17" s="9">
        <v>34011</v>
      </c>
      <c r="E17" s="9">
        <v>236409</v>
      </c>
      <c r="F17" s="9">
        <v>298139</v>
      </c>
      <c r="G17" s="9">
        <v>170452</v>
      </c>
      <c r="H17" s="9">
        <v>61319</v>
      </c>
      <c r="I17" s="9">
        <v>0</v>
      </c>
      <c r="J17" s="9">
        <v>3350</v>
      </c>
      <c r="K17" s="10">
        <f t="shared" si="18"/>
        <v>828148</v>
      </c>
      <c r="L17" s="13">
        <f t="shared" si="1"/>
        <v>2.9545443568057883E-2</v>
      </c>
      <c r="M17" s="14">
        <f t="shared" si="2"/>
        <v>4.1068746166144213E-2</v>
      </c>
      <c r="N17" s="14">
        <f t="shared" si="3"/>
        <v>0.28546709042345086</v>
      </c>
      <c r="O17" s="14">
        <f t="shared" si="4"/>
        <v>0.36000690697797977</v>
      </c>
      <c r="P17" s="14">
        <f t="shared" si="5"/>
        <v>0.20582311374295414</v>
      </c>
      <c r="Q17" s="14">
        <f t="shared" si="6"/>
        <v>7.4043528451436219E-2</v>
      </c>
      <c r="R17" s="14">
        <f t="shared" si="7"/>
        <v>0</v>
      </c>
      <c r="S17" s="14">
        <f t="shared" si="8"/>
        <v>4.0451706699768638E-3</v>
      </c>
      <c r="T17" s="18">
        <f t="shared" si="9"/>
        <v>-693</v>
      </c>
      <c r="U17" s="19">
        <f t="shared" si="10"/>
        <v>-533</v>
      </c>
      <c r="V17" s="19">
        <f t="shared" si="11"/>
        <v>-2187</v>
      </c>
      <c r="W17" s="19">
        <f t="shared" si="12"/>
        <v>13416</v>
      </c>
      <c r="X17" s="19">
        <f t="shared" si="13"/>
        <v>17163</v>
      </c>
      <c r="Y17" s="19">
        <f t="shared" si="14"/>
        <v>5161</v>
      </c>
      <c r="Z17" s="19">
        <f t="shared" si="15"/>
        <v>0</v>
      </c>
      <c r="AA17" s="19">
        <f t="shared" si="16"/>
        <v>0</v>
      </c>
      <c r="AB17" s="20">
        <f t="shared" si="17"/>
        <v>32327</v>
      </c>
      <c r="AC17" s="24">
        <v>3200000</v>
      </c>
      <c r="AD17" s="25">
        <v>2789400</v>
      </c>
      <c r="AE17" s="82">
        <f>AD17/AC17</f>
        <v>0.87168749999999995</v>
      </c>
      <c r="AF17" s="1"/>
    </row>
    <row r="18" spans="2:32">
      <c r="B18" s="26" t="s">
        <v>78</v>
      </c>
      <c r="C18" s="5">
        <v>23293</v>
      </c>
      <c r="D18" s="6">
        <v>33401</v>
      </c>
      <c r="E18" s="6">
        <v>234630</v>
      </c>
      <c r="F18" s="6">
        <v>307078</v>
      </c>
      <c r="G18" s="6">
        <v>183984</v>
      </c>
      <c r="H18" s="6">
        <v>63677</v>
      </c>
      <c r="I18" s="6">
        <v>351</v>
      </c>
      <c r="J18" s="6">
        <v>3008</v>
      </c>
      <c r="K18" s="7">
        <f t="shared" si="18"/>
        <v>849422</v>
      </c>
      <c r="L18" s="11">
        <f t="shared" si="1"/>
        <v>2.7422176491779117E-2</v>
      </c>
      <c r="M18" s="12">
        <f t="shared" si="2"/>
        <v>3.9322033100155161E-2</v>
      </c>
      <c r="N18" s="12">
        <f t="shared" si="3"/>
        <v>0.27622312584322045</v>
      </c>
      <c r="O18" s="12">
        <f t="shared" si="4"/>
        <v>0.36151406485822124</v>
      </c>
      <c r="P18" s="12">
        <f t="shared" si="5"/>
        <v>0.21659905206128402</v>
      </c>
      <c r="Q18" s="12">
        <f t="shared" si="6"/>
        <v>7.4965093910918254E-2</v>
      </c>
      <c r="R18" s="12">
        <f t="shared" si="7"/>
        <v>4.132221675445185E-4</v>
      </c>
      <c r="S18" s="12">
        <f t="shared" si="8"/>
        <v>3.541231566877241E-3</v>
      </c>
      <c r="T18" s="15">
        <f t="shared" si="9"/>
        <v>-1175</v>
      </c>
      <c r="U18" s="16">
        <f t="shared" si="10"/>
        <v>-610</v>
      </c>
      <c r="V18" s="16">
        <f t="shared" si="11"/>
        <v>-1779</v>
      </c>
      <c r="W18" s="16">
        <f t="shared" si="12"/>
        <v>8939</v>
      </c>
      <c r="X18" s="16">
        <f t="shared" si="13"/>
        <v>13532</v>
      </c>
      <c r="Y18" s="16">
        <f t="shared" si="14"/>
        <v>2358</v>
      </c>
      <c r="Z18" s="16">
        <f t="shared" si="15"/>
        <v>351</v>
      </c>
      <c r="AA18" s="16">
        <f t="shared" si="16"/>
        <v>-342</v>
      </c>
      <c r="AB18" s="17">
        <f t="shared" si="17"/>
        <v>21274</v>
      </c>
      <c r="AC18" s="21"/>
      <c r="AD18" s="22"/>
      <c r="AE18" s="67"/>
      <c r="AF18" s="1"/>
    </row>
    <row r="19" spans="2:32">
      <c r="B19" s="26" t="s">
        <v>79</v>
      </c>
      <c r="C19" s="5">
        <v>21274</v>
      </c>
      <c r="D19" s="6">
        <v>30661</v>
      </c>
      <c r="E19" s="6">
        <v>232234</v>
      </c>
      <c r="F19" s="6">
        <v>315381</v>
      </c>
      <c r="G19" s="6">
        <v>195506</v>
      </c>
      <c r="H19" s="6">
        <v>64501</v>
      </c>
      <c r="I19" s="6">
        <v>936</v>
      </c>
      <c r="J19" s="6">
        <v>2425</v>
      </c>
      <c r="K19" s="7">
        <f t="shared" si="18"/>
        <v>862918</v>
      </c>
      <c r="L19" s="11">
        <f t="shared" si="1"/>
        <v>2.4653559202612529E-2</v>
      </c>
      <c r="M19" s="12">
        <f t="shared" si="2"/>
        <v>3.5531765474819163E-2</v>
      </c>
      <c r="N19" s="12">
        <f t="shared" si="3"/>
        <v>0.26912638280809997</v>
      </c>
      <c r="O19" s="12">
        <f t="shared" si="4"/>
        <v>0.36548200408381792</v>
      </c>
      <c r="P19" s="12">
        <f t="shared" si="5"/>
        <v>0.22656382182316281</v>
      </c>
      <c r="Q19" s="12">
        <f t="shared" si="6"/>
        <v>7.4747542640204515E-2</v>
      </c>
      <c r="R19" s="12">
        <f t="shared" si="7"/>
        <v>1.0846917088298076E-3</v>
      </c>
      <c r="S19" s="12">
        <f t="shared" si="8"/>
        <v>2.8102322584532945E-3</v>
      </c>
      <c r="T19" s="15">
        <f t="shared" si="9"/>
        <v>-2019</v>
      </c>
      <c r="U19" s="16">
        <f t="shared" si="10"/>
        <v>-2740</v>
      </c>
      <c r="V19" s="16">
        <f t="shared" si="11"/>
        <v>-2396</v>
      </c>
      <c r="W19" s="16">
        <f t="shared" si="12"/>
        <v>8303</v>
      </c>
      <c r="X19" s="16">
        <f t="shared" si="13"/>
        <v>11522</v>
      </c>
      <c r="Y19" s="16">
        <f t="shared" si="14"/>
        <v>824</v>
      </c>
      <c r="Z19" s="16">
        <f t="shared" si="15"/>
        <v>585</v>
      </c>
      <c r="AA19" s="16">
        <f t="shared" si="16"/>
        <v>-583</v>
      </c>
      <c r="AB19" s="17">
        <f t="shared" si="17"/>
        <v>13496</v>
      </c>
      <c r="AC19" s="21"/>
      <c r="AD19" s="22"/>
      <c r="AE19" s="67"/>
      <c r="AF19" s="1"/>
    </row>
    <row r="20" spans="2:32">
      <c r="B20" s="26" t="s">
        <v>80</v>
      </c>
      <c r="C20" s="5">
        <v>20457</v>
      </c>
      <c r="D20" s="6">
        <v>30567</v>
      </c>
      <c r="E20" s="6">
        <v>229226</v>
      </c>
      <c r="F20" s="6">
        <v>319428</v>
      </c>
      <c r="G20" s="6">
        <v>201152</v>
      </c>
      <c r="H20" s="6">
        <v>65143</v>
      </c>
      <c r="I20" s="6">
        <v>936</v>
      </c>
      <c r="J20" s="6">
        <v>1865</v>
      </c>
      <c r="K20" s="7">
        <f t="shared" si="18"/>
        <v>868774</v>
      </c>
      <c r="L20" s="11">
        <f t="shared" si="1"/>
        <v>2.3546975392910008E-2</v>
      </c>
      <c r="M20" s="12">
        <f t="shared" si="2"/>
        <v>3.518406397981523E-2</v>
      </c>
      <c r="N20" s="12">
        <f t="shared" si="3"/>
        <v>0.26384997709415797</v>
      </c>
      <c r="O20" s="12">
        <f t="shared" si="4"/>
        <v>0.3676767490739824</v>
      </c>
      <c r="P20" s="12">
        <f t="shared" si="5"/>
        <v>0.23153547412790898</v>
      </c>
      <c r="Q20" s="12">
        <f t="shared" si="6"/>
        <v>7.4982676737563508E-2</v>
      </c>
      <c r="R20" s="12">
        <f t="shared" si="7"/>
        <v>1.0773803083425609E-3</v>
      </c>
      <c r="S20" s="12">
        <f t="shared" si="8"/>
        <v>2.1467032853193123E-3</v>
      </c>
      <c r="T20" s="15">
        <f t="shared" si="9"/>
        <v>-817</v>
      </c>
      <c r="U20" s="16">
        <f t="shared" si="10"/>
        <v>-94</v>
      </c>
      <c r="V20" s="16">
        <f t="shared" si="11"/>
        <v>-3008</v>
      </c>
      <c r="W20" s="16">
        <f t="shared" si="12"/>
        <v>4047</v>
      </c>
      <c r="X20" s="16">
        <f t="shared" si="13"/>
        <v>5646</v>
      </c>
      <c r="Y20" s="16">
        <f t="shared" si="14"/>
        <v>642</v>
      </c>
      <c r="Z20" s="16">
        <f t="shared" si="15"/>
        <v>0</v>
      </c>
      <c r="AA20" s="16">
        <f t="shared" si="16"/>
        <v>-560</v>
      </c>
      <c r="AB20" s="17">
        <f t="shared" si="17"/>
        <v>5856</v>
      </c>
      <c r="AC20" s="21"/>
      <c r="AD20" s="22"/>
      <c r="AE20" s="67"/>
      <c r="AF20" s="1"/>
    </row>
    <row r="21" spans="2:32">
      <c r="B21" s="26" t="s">
        <v>81</v>
      </c>
      <c r="C21" s="5">
        <v>20321</v>
      </c>
      <c r="D21" s="6">
        <v>29495</v>
      </c>
      <c r="E21" s="6">
        <v>228463</v>
      </c>
      <c r="F21" s="6">
        <v>324642</v>
      </c>
      <c r="G21" s="6">
        <v>205010</v>
      </c>
      <c r="H21" s="6">
        <v>65155</v>
      </c>
      <c r="I21" s="6">
        <v>936</v>
      </c>
      <c r="J21" s="6">
        <v>1865</v>
      </c>
      <c r="K21" s="7">
        <f t="shared" si="18"/>
        <v>875887</v>
      </c>
      <c r="L21" s="11">
        <f t="shared" si="1"/>
        <v>2.3200481340629558E-2</v>
      </c>
      <c r="M21" s="12">
        <f t="shared" si="2"/>
        <v>3.3674435172573632E-2</v>
      </c>
      <c r="N21" s="12">
        <f t="shared" si="3"/>
        <v>0.26083615808888588</v>
      </c>
      <c r="O21" s="12">
        <f t="shared" si="4"/>
        <v>0.37064370175604844</v>
      </c>
      <c r="P21" s="12">
        <f t="shared" si="5"/>
        <v>0.23405987302014986</v>
      </c>
      <c r="Q21" s="12">
        <f t="shared" si="6"/>
        <v>7.4387449522598237E-2</v>
      </c>
      <c r="R21" s="12">
        <f t="shared" si="7"/>
        <v>1.0686309992042353E-3</v>
      </c>
      <c r="S21" s="12">
        <f t="shared" si="8"/>
        <v>2.1292700999101482E-3</v>
      </c>
      <c r="T21" s="15">
        <f t="shared" si="9"/>
        <v>-136</v>
      </c>
      <c r="U21" s="16">
        <f t="shared" si="10"/>
        <v>-1072</v>
      </c>
      <c r="V21" s="16">
        <f t="shared" si="11"/>
        <v>-763</v>
      </c>
      <c r="W21" s="16">
        <f t="shared" si="12"/>
        <v>5214</v>
      </c>
      <c r="X21" s="16">
        <f t="shared" si="13"/>
        <v>3858</v>
      </c>
      <c r="Y21" s="16">
        <f t="shared" si="14"/>
        <v>12</v>
      </c>
      <c r="Z21" s="16">
        <f t="shared" si="15"/>
        <v>0</v>
      </c>
      <c r="AA21" s="16">
        <f t="shared" si="16"/>
        <v>0</v>
      </c>
      <c r="AB21" s="17">
        <f t="shared" si="17"/>
        <v>7113</v>
      </c>
      <c r="AC21" s="21"/>
      <c r="AD21" s="22"/>
      <c r="AE21" s="67"/>
      <c r="AF21" s="1"/>
    </row>
    <row r="22" spans="2:32">
      <c r="B22" s="27" t="s">
        <v>82</v>
      </c>
      <c r="C22" s="8">
        <v>20141</v>
      </c>
      <c r="D22" s="9">
        <v>29351</v>
      </c>
      <c r="E22" s="9">
        <v>227113</v>
      </c>
      <c r="F22" s="9">
        <v>327701</v>
      </c>
      <c r="G22" s="9">
        <v>207299</v>
      </c>
      <c r="H22" s="9">
        <v>65160</v>
      </c>
      <c r="I22" s="9">
        <v>936</v>
      </c>
      <c r="J22" s="9">
        <v>1865</v>
      </c>
      <c r="K22" s="10">
        <f t="shared" si="18"/>
        <v>879566</v>
      </c>
      <c r="L22" s="13">
        <f t="shared" si="1"/>
        <v>2.2898793268498328E-2</v>
      </c>
      <c r="M22" s="14">
        <f t="shared" si="2"/>
        <v>3.33698665023432E-2</v>
      </c>
      <c r="N22" s="14">
        <f t="shared" si="3"/>
        <v>0.25821029917027261</v>
      </c>
      <c r="O22" s="14">
        <f t="shared" si="4"/>
        <v>0.37257124536419095</v>
      </c>
      <c r="P22" s="14">
        <f t="shared" si="5"/>
        <v>0.23568328016317139</v>
      </c>
      <c r="Q22" s="14">
        <f t="shared" si="6"/>
        <v>7.4081990436192388E-2</v>
      </c>
      <c r="R22" s="14">
        <f t="shared" si="7"/>
        <v>1.0641611885861891E-3</v>
      </c>
      <c r="S22" s="14">
        <f t="shared" si="8"/>
        <v>2.1203639067449175E-3</v>
      </c>
      <c r="T22" s="18">
        <f t="shared" si="9"/>
        <v>-180</v>
      </c>
      <c r="U22" s="19">
        <f t="shared" si="10"/>
        <v>-144</v>
      </c>
      <c r="V22" s="19">
        <f t="shared" si="11"/>
        <v>-1350</v>
      </c>
      <c r="W22" s="19">
        <f t="shared" si="12"/>
        <v>3059</v>
      </c>
      <c r="X22" s="19">
        <f t="shared" si="13"/>
        <v>2289</v>
      </c>
      <c r="Y22" s="19">
        <f t="shared" si="14"/>
        <v>5</v>
      </c>
      <c r="Z22" s="19">
        <f t="shared" si="15"/>
        <v>0</v>
      </c>
      <c r="AA22" s="19">
        <f t="shared" si="16"/>
        <v>0</v>
      </c>
      <c r="AB22" s="20">
        <f t="shared" si="17"/>
        <v>3679</v>
      </c>
      <c r="AC22" s="24"/>
      <c r="AD22" s="25"/>
      <c r="AE22" s="82"/>
      <c r="AF22" s="1"/>
    </row>
    <row r="23" spans="2:32">
      <c r="B23" s="26" t="s">
        <v>83</v>
      </c>
      <c r="C23" s="5">
        <v>20144</v>
      </c>
      <c r="D23" s="6">
        <v>29183</v>
      </c>
      <c r="E23" s="6">
        <v>223409</v>
      </c>
      <c r="F23" s="6">
        <v>330416</v>
      </c>
      <c r="G23" s="6">
        <v>207879</v>
      </c>
      <c r="H23" s="6">
        <v>65153</v>
      </c>
      <c r="I23" s="6">
        <v>1043</v>
      </c>
      <c r="J23" s="6">
        <v>1865</v>
      </c>
      <c r="K23" s="7">
        <f t="shared" si="18"/>
        <v>879092</v>
      </c>
      <c r="L23" s="11">
        <f t="shared" si="1"/>
        <v>2.291455274305761E-2</v>
      </c>
      <c r="M23" s="12">
        <f t="shared" si="2"/>
        <v>3.3196753013336487E-2</v>
      </c>
      <c r="N23" s="12">
        <f t="shared" si="3"/>
        <v>0.25413608587042086</v>
      </c>
      <c r="O23" s="12">
        <f t="shared" si="4"/>
        <v>0.37586054701896959</v>
      </c>
      <c r="P23" s="12">
        <f t="shared" si="5"/>
        <v>0.23647013054378838</v>
      </c>
      <c r="Q23" s="12">
        <f t="shared" si="6"/>
        <v>7.4113972143984935E-2</v>
      </c>
      <c r="R23" s="12">
        <f t="shared" si="7"/>
        <v>1.1864514749309514E-3</v>
      </c>
      <c r="S23" s="12">
        <f t="shared" si="8"/>
        <v>2.1215071915112412E-3</v>
      </c>
      <c r="T23" s="15">
        <f t="shared" si="9"/>
        <v>3</v>
      </c>
      <c r="U23" s="16">
        <f t="shared" si="10"/>
        <v>-168</v>
      </c>
      <c r="V23" s="16">
        <f t="shared" si="11"/>
        <v>-3704</v>
      </c>
      <c r="W23" s="16">
        <f t="shared" si="12"/>
        <v>2715</v>
      </c>
      <c r="X23" s="16">
        <f t="shared" si="13"/>
        <v>580</v>
      </c>
      <c r="Y23" s="16">
        <f t="shared" si="14"/>
        <v>-7</v>
      </c>
      <c r="Z23" s="16">
        <f t="shared" si="15"/>
        <v>107</v>
      </c>
      <c r="AA23" s="16">
        <f t="shared" si="16"/>
        <v>0</v>
      </c>
      <c r="AB23" s="17">
        <f t="shared" si="17"/>
        <v>-474</v>
      </c>
      <c r="AC23" s="21">
        <v>3500000</v>
      </c>
      <c r="AD23" s="22">
        <v>2939000</v>
      </c>
      <c r="AE23" s="67">
        <f t="shared" ref="AE23:AE31" si="19">AD23/AC23</f>
        <v>0.83971428571428575</v>
      </c>
      <c r="AF23" s="1"/>
    </row>
    <row r="24" spans="2:32">
      <c r="B24" s="26" t="s">
        <v>84</v>
      </c>
      <c r="C24" s="5">
        <v>20145</v>
      </c>
      <c r="D24" s="6">
        <v>28712</v>
      </c>
      <c r="E24" s="6">
        <v>222098</v>
      </c>
      <c r="F24" s="6">
        <v>331787</v>
      </c>
      <c r="G24" s="6">
        <v>207975</v>
      </c>
      <c r="H24" s="6">
        <v>65150</v>
      </c>
      <c r="I24" s="6">
        <v>1081</v>
      </c>
      <c r="J24" s="6">
        <v>1865</v>
      </c>
      <c r="K24" s="7">
        <f t="shared" si="18"/>
        <v>878813</v>
      </c>
      <c r="L24" s="11">
        <f t="shared" si="1"/>
        <v>2.2922965409023308E-2</v>
      </c>
      <c r="M24" s="12">
        <f t="shared" si="2"/>
        <v>3.2671341912329468E-2</v>
      </c>
      <c r="N24" s="12">
        <f t="shared" si="3"/>
        <v>0.25272498244791552</v>
      </c>
      <c r="O24" s="12">
        <f t="shared" si="4"/>
        <v>0.37753993170333167</v>
      </c>
      <c r="P24" s="12">
        <f t="shared" si="5"/>
        <v>0.2366544418437142</v>
      </c>
      <c r="Q24" s="12">
        <f t="shared" si="6"/>
        <v>7.41340876841831E-2</v>
      </c>
      <c r="R24" s="12">
        <f t="shared" si="7"/>
        <v>1.230068285289362E-3</v>
      </c>
      <c r="S24" s="12">
        <f t="shared" si="8"/>
        <v>2.1221807142133764E-3</v>
      </c>
      <c r="T24" s="15">
        <f t="shared" si="9"/>
        <v>1</v>
      </c>
      <c r="U24" s="16">
        <f t="shared" si="10"/>
        <v>-471</v>
      </c>
      <c r="V24" s="16">
        <f t="shared" si="11"/>
        <v>-1311</v>
      </c>
      <c r="W24" s="16">
        <f t="shared" si="12"/>
        <v>1371</v>
      </c>
      <c r="X24" s="16">
        <f t="shared" si="13"/>
        <v>96</v>
      </c>
      <c r="Y24" s="16">
        <f t="shared" si="14"/>
        <v>-3</v>
      </c>
      <c r="Z24" s="16">
        <f t="shared" si="15"/>
        <v>38</v>
      </c>
      <c r="AA24" s="16">
        <f t="shared" si="16"/>
        <v>0</v>
      </c>
      <c r="AB24" s="17">
        <f t="shared" si="17"/>
        <v>-279</v>
      </c>
      <c r="AC24" s="21">
        <v>3700000</v>
      </c>
      <c r="AD24" s="22">
        <v>2980600</v>
      </c>
      <c r="AE24" s="67">
        <f t="shared" si="19"/>
        <v>0.80556756756756753</v>
      </c>
      <c r="AF24" s="1"/>
    </row>
    <row r="25" spans="2:32">
      <c r="B25" s="26" t="s">
        <v>85</v>
      </c>
      <c r="C25" s="5">
        <v>20309</v>
      </c>
      <c r="D25" s="6">
        <v>29546</v>
      </c>
      <c r="E25" s="6">
        <v>221996</v>
      </c>
      <c r="F25" s="6">
        <v>336712</v>
      </c>
      <c r="G25" s="6">
        <v>208403</v>
      </c>
      <c r="H25" s="6">
        <v>65070</v>
      </c>
      <c r="I25" s="6">
        <v>1239</v>
      </c>
      <c r="J25" s="6">
        <v>1865</v>
      </c>
      <c r="K25" s="7">
        <f t="shared" si="18"/>
        <v>885140</v>
      </c>
      <c r="L25" s="11">
        <f t="shared" si="1"/>
        <v>2.294439297738211E-2</v>
      </c>
      <c r="M25" s="12">
        <f t="shared" si="2"/>
        <v>3.3380030277696184E-2</v>
      </c>
      <c r="N25" s="12">
        <f t="shared" si="3"/>
        <v>0.2508032627606932</v>
      </c>
      <c r="O25" s="12">
        <f t="shared" si="4"/>
        <v>0.38040535960413041</v>
      </c>
      <c r="P25" s="12">
        <f t="shared" si="5"/>
        <v>0.23544637006575231</v>
      </c>
      <c r="Q25" s="12">
        <f t="shared" si="6"/>
        <v>7.3513794428000087E-2</v>
      </c>
      <c r="R25" s="12">
        <f t="shared" si="7"/>
        <v>1.3997785661025374E-3</v>
      </c>
      <c r="S25" s="12">
        <f t="shared" si="8"/>
        <v>2.1070113202431252E-3</v>
      </c>
      <c r="T25" s="15">
        <f t="shared" si="9"/>
        <v>164</v>
      </c>
      <c r="U25" s="16">
        <f t="shared" si="10"/>
        <v>834</v>
      </c>
      <c r="V25" s="16">
        <f t="shared" si="11"/>
        <v>-102</v>
      </c>
      <c r="W25" s="16">
        <f t="shared" si="12"/>
        <v>4925</v>
      </c>
      <c r="X25" s="16">
        <f t="shared" si="13"/>
        <v>428</v>
      </c>
      <c r="Y25" s="16">
        <f t="shared" si="14"/>
        <v>-80</v>
      </c>
      <c r="Z25" s="16">
        <f t="shared" si="15"/>
        <v>158</v>
      </c>
      <c r="AA25" s="16">
        <f t="shared" si="16"/>
        <v>0</v>
      </c>
      <c r="AB25" s="17">
        <f t="shared" si="17"/>
        <v>6327</v>
      </c>
      <c r="AC25" s="21">
        <v>3600000</v>
      </c>
      <c r="AD25" s="22">
        <v>2992100</v>
      </c>
      <c r="AE25" s="67">
        <f t="shared" si="19"/>
        <v>0.83113888888888887</v>
      </c>
      <c r="AF25" s="1"/>
    </row>
    <row r="26" spans="2:32">
      <c r="B26" s="26" t="s">
        <v>86</v>
      </c>
      <c r="C26" s="5">
        <v>19652</v>
      </c>
      <c r="D26" s="6">
        <v>29431</v>
      </c>
      <c r="E26" s="6">
        <v>220545</v>
      </c>
      <c r="F26" s="6">
        <v>337020</v>
      </c>
      <c r="G26" s="6">
        <v>209069</v>
      </c>
      <c r="H26" s="6">
        <v>65075</v>
      </c>
      <c r="I26" s="6">
        <v>1239</v>
      </c>
      <c r="J26" s="6">
        <v>1865</v>
      </c>
      <c r="K26" s="7">
        <f t="shared" si="18"/>
        <v>883896</v>
      </c>
      <c r="L26" s="11">
        <f t="shared" si="1"/>
        <v>2.2233384923113126E-2</v>
      </c>
      <c r="M26" s="12">
        <f t="shared" si="2"/>
        <v>3.3296903708128558E-2</v>
      </c>
      <c r="N26" s="12">
        <f t="shared" si="3"/>
        <v>0.24951464878220966</v>
      </c>
      <c r="O26" s="12">
        <f t="shared" si="4"/>
        <v>0.38128920144451384</v>
      </c>
      <c r="P26" s="12">
        <f t="shared" si="5"/>
        <v>0.23653122086761338</v>
      </c>
      <c r="Q26" s="12">
        <f t="shared" si="6"/>
        <v>7.3622914913066689E-2</v>
      </c>
      <c r="R26" s="12">
        <f t="shared" si="7"/>
        <v>1.4017486220098292E-3</v>
      </c>
      <c r="S26" s="12">
        <f t="shared" si="8"/>
        <v>2.1099767393449004E-3</v>
      </c>
      <c r="T26" s="15">
        <f t="shared" si="9"/>
        <v>-657</v>
      </c>
      <c r="U26" s="16">
        <f t="shared" si="10"/>
        <v>-115</v>
      </c>
      <c r="V26" s="16">
        <f t="shared" si="11"/>
        <v>-1451</v>
      </c>
      <c r="W26" s="16">
        <f t="shared" si="12"/>
        <v>308</v>
      </c>
      <c r="X26" s="16">
        <f t="shared" si="13"/>
        <v>666</v>
      </c>
      <c r="Y26" s="16">
        <f t="shared" si="14"/>
        <v>5</v>
      </c>
      <c r="Z26" s="16">
        <f t="shared" si="15"/>
        <v>0</v>
      </c>
      <c r="AA26" s="16">
        <f t="shared" si="16"/>
        <v>0</v>
      </c>
      <c r="AB26" s="17">
        <f t="shared" si="17"/>
        <v>-1244</v>
      </c>
      <c r="AC26" s="21">
        <v>3700000</v>
      </c>
      <c r="AD26" s="22">
        <v>3020100</v>
      </c>
      <c r="AE26" s="67">
        <f t="shared" si="19"/>
        <v>0.81624324324324327</v>
      </c>
      <c r="AF26" s="1"/>
    </row>
    <row r="27" spans="2:32">
      <c r="B27" s="27" t="s">
        <v>87</v>
      </c>
      <c r="C27" s="8">
        <v>21217</v>
      </c>
      <c r="D27" s="9">
        <v>30210</v>
      </c>
      <c r="E27" s="9">
        <v>220770</v>
      </c>
      <c r="F27" s="9">
        <v>340069</v>
      </c>
      <c r="G27" s="9">
        <v>209765</v>
      </c>
      <c r="H27" s="9">
        <v>65077</v>
      </c>
      <c r="I27" s="9">
        <v>1239</v>
      </c>
      <c r="J27" s="9">
        <v>1865</v>
      </c>
      <c r="K27" s="10">
        <f t="shared" si="18"/>
        <v>890212</v>
      </c>
      <c r="L27" s="13">
        <f t="shared" si="1"/>
        <v>2.3833648614038003E-2</v>
      </c>
      <c r="M27" s="14">
        <f t="shared" si="2"/>
        <v>3.3935736655987564E-2</v>
      </c>
      <c r="N27" s="14">
        <f t="shared" si="3"/>
        <v>0.24799710630726163</v>
      </c>
      <c r="O27" s="14">
        <f t="shared" si="4"/>
        <v>0.38200900459665788</v>
      </c>
      <c r="P27" s="14">
        <f t="shared" si="5"/>
        <v>0.23563488247743233</v>
      </c>
      <c r="Q27" s="14">
        <f t="shared" si="6"/>
        <v>7.3102811465134143E-2</v>
      </c>
      <c r="R27" s="14">
        <f t="shared" si="7"/>
        <v>1.3918033007867788E-3</v>
      </c>
      <c r="S27" s="14">
        <f t="shared" si="8"/>
        <v>2.0950065827016486E-3</v>
      </c>
      <c r="T27" s="18">
        <f t="shared" si="9"/>
        <v>1565</v>
      </c>
      <c r="U27" s="19">
        <f t="shared" si="10"/>
        <v>779</v>
      </c>
      <c r="V27" s="19">
        <f t="shared" si="11"/>
        <v>225</v>
      </c>
      <c r="W27" s="19">
        <f t="shared" si="12"/>
        <v>3049</v>
      </c>
      <c r="X27" s="19">
        <f t="shared" si="13"/>
        <v>696</v>
      </c>
      <c r="Y27" s="19">
        <f t="shared" si="14"/>
        <v>2</v>
      </c>
      <c r="Z27" s="19">
        <f t="shared" si="15"/>
        <v>0</v>
      </c>
      <c r="AA27" s="19">
        <f t="shared" si="16"/>
        <v>0</v>
      </c>
      <c r="AB27" s="20">
        <f t="shared" si="17"/>
        <v>6316</v>
      </c>
      <c r="AC27" s="24">
        <v>3800000</v>
      </c>
      <c r="AD27" s="25">
        <v>3094100</v>
      </c>
      <c r="AE27" s="82">
        <f t="shared" si="19"/>
        <v>0.81423684210526315</v>
      </c>
      <c r="AF27" s="1"/>
    </row>
    <row r="28" spans="2:32">
      <c r="B28" s="26" t="s">
        <v>88</v>
      </c>
      <c r="C28" s="5">
        <v>22087</v>
      </c>
      <c r="D28" s="6">
        <v>31077</v>
      </c>
      <c r="E28" s="6">
        <v>222095</v>
      </c>
      <c r="F28" s="6">
        <v>346938</v>
      </c>
      <c r="G28" s="6">
        <v>211034</v>
      </c>
      <c r="H28" s="6">
        <v>65075</v>
      </c>
      <c r="I28" s="6">
        <v>1800</v>
      </c>
      <c r="J28" s="6">
        <v>1865</v>
      </c>
      <c r="K28" s="7">
        <f t="shared" si="18"/>
        <v>901971</v>
      </c>
      <c r="L28" s="11">
        <f t="shared" si="1"/>
        <v>2.4487483522197498E-2</v>
      </c>
      <c r="M28" s="12">
        <f t="shared" si="2"/>
        <v>3.4454544547441103E-2</v>
      </c>
      <c r="N28" s="12">
        <f t="shared" si="3"/>
        <v>0.24623297201351263</v>
      </c>
      <c r="O28" s="12">
        <f t="shared" si="4"/>
        <v>0.38464429565917307</v>
      </c>
      <c r="P28" s="12">
        <f t="shared" si="5"/>
        <v>0.23396982829824906</v>
      </c>
      <c r="Q28" s="12">
        <f t="shared" si="6"/>
        <v>7.2147552415765023E-2</v>
      </c>
      <c r="R28" s="12">
        <f t="shared" si="7"/>
        <v>1.9956295712389867E-3</v>
      </c>
      <c r="S28" s="12">
        <f t="shared" si="8"/>
        <v>2.0676939724226166E-3</v>
      </c>
      <c r="T28" s="15">
        <f t="shared" si="9"/>
        <v>870</v>
      </c>
      <c r="U28" s="16">
        <f t="shared" si="10"/>
        <v>867</v>
      </c>
      <c r="V28" s="16">
        <f t="shared" si="11"/>
        <v>1325</v>
      </c>
      <c r="W28" s="16">
        <f t="shared" si="12"/>
        <v>6869</v>
      </c>
      <c r="X28" s="16">
        <f t="shared" si="13"/>
        <v>1269</v>
      </c>
      <c r="Y28" s="16">
        <f t="shared" si="14"/>
        <v>-2</v>
      </c>
      <c r="Z28" s="16">
        <f t="shared" si="15"/>
        <v>561</v>
      </c>
      <c r="AA28" s="16">
        <f t="shared" si="16"/>
        <v>0</v>
      </c>
      <c r="AB28" s="17">
        <f t="shared" si="17"/>
        <v>11759</v>
      </c>
      <c r="AC28" s="21">
        <v>3800000</v>
      </c>
      <c r="AD28" s="22">
        <v>3125900</v>
      </c>
      <c r="AE28" s="67">
        <f t="shared" si="19"/>
        <v>0.82260526315789473</v>
      </c>
      <c r="AF28" s="1"/>
    </row>
    <row r="29" spans="2:32">
      <c r="B29" s="26" t="s">
        <v>89</v>
      </c>
      <c r="C29" s="5">
        <v>24559</v>
      </c>
      <c r="D29" s="6">
        <v>32917</v>
      </c>
      <c r="E29" s="6">
        <v>222242</v>
      </c>
      <c r="F29" s="6">
        <v>354942</v>
      </c>
      <c r="G29" s="6">
        <v>213321</v>
      </c>
      <c r="H29" s="6">
        <v>65076</v>
      </c>
      <c r="I29" s="6">
        <v>2250</v>
      </c>
      <c r="J29" s="6">
        <v>1535</v>
      </c>
      <c r="K29" s="7">
        <f t="shared" si="18"/>
        <v>916842</v>
      </c>
      <c r="L29" s="11">
        <f t="shared" si="1"/>
        <v>2.6786512834272427E-2</v>
      </c>
      <c r="M29" s="12">
        <f t="shared" si="2"/>
        <v>3.5902587359654119E-2</v>
      </c>
      <c r="N29" s="12">
        <f t="shared" si="3"/>
        <v>0.24239945377720479</v>
      </c>
      <c r="O29" s="12">
        <f t="shared" si="4"/>
        <v>0.38713540610050584</v>
      </c>
      <c r="P29" s="12">
        <f t="shared" si="5"/>
        <v>0.232669314887407</v>
      </c>
      <c r="Q29" s="12">
        <f t="shared" si="6"/>
        <v>7.0978423763309276E-2</v>
      </c>
      <c r="R29" s="12">
        <f t="shared" si="7"/>
        <v>2.4540760567251501E-3</v>
      </c>
      <c r="S29" s="12">
        <f t="shared" si="8"/>
        <v>1.67422522092138E-3</v>
      </c>
      <c r="T29" s="15">
        <f t="shared" si="9"/>
        <v>2472</v>
      </c>
      <c r="U29" s="16">
        <f t="shared" si="10"/>
        <v>1840</v>
      </c>
      <c r="V29" s="16">
        <f t="shared" si="11"/>
        <v>147</v>
      </c>
      <c r="W29" s="16">
        <f t="shared" si="12"/>
        <v>8004</v>
      </c>
      <c r="X29" s="16">
        <f t="shared" si="13"/>
        <v>2287</v>
      </c>
      <c r="Y29" s="16">
        <f t="shared" si="14"/>
        <v>1</v>
      </c>
      <c r="Z29" s="16">
        <f t="shared" si="15"/>
        <v>450</v>
      </c>
      <c r="AA29" s="16">
        <f t="shared" si="16"/>
        <v>-330</v>
      </c>
      <c r="AB29" s="17">
        <f t="shared" si="17"/>
        <v>14871</v>
      </c>
      <c r="AC29" s="21">
        <v>3800000</v>
      </c>
      <c r="AD29" s="22">
        <v>3156900</v>
      </c>
      <c r="AE29" s="67">
        <f t="shared" si="19"/>
        <v>0.83076315789473687</v>
      </c>
      <c r="AF29" s="1"/>
    </row>
    <row r="30" spans="2:32">
      <c r="B30" s="26" t="s">
        <v>90</v>
      </c>
      <c r="C30" s="5">
        <v>25384</v>
      </c>
      <c r="D30" s="6">
        <v>34716</v>
      </c>
      <c r="E30" s="6">
        <v>222704</v>
      </c>
      <c r="F30" s="6">
        <v>357940</v>
      </c>
      <c r="G30" s="6">
        <v>214798</v>
      </c>
      <c r="H30" s="6">
        <v>65078</v>
      </c>
      <c r="I30" s="6">
        <v>2932</v>
      </c>
      <c r="J30" s="6">
        <v>1177</v>
      </c>
      <c r="K30" s="7">
        <f t="shared" si="18"/>
        <v>924729</v>
      </c>
      <c r="L30" s="11">
        <f t="shared" si="1"/>
        <v>2.7450204330133478E-2</v>
      </c>
      <c r="M30" s="12">
        <f t="shared" si="2"/>
        <v>3.7541809546364394E-2</v>
      </c>
      <c r="N30" s="12">
        <f t="shared" si="3"/>
        <v>0.24083163824212284</v>
      </c>
      <c r="O30" s="12">
        <f t="shared" si="4"/>
        <v>0.38707556484115885</v>
      </c>
      <c r="P30" s="12">
        <f t="shared" si="5"/>
        <v>0.23228210643334427</v>
      </c>
      <c r="Q30" s="12">
        <f t="shared" si="6"/>
        <v>7.0375212629862377E-2</v>
      </c>
      <c r="R30" s="12">
        <f t="shared" si="7"/>
        <v>3.1706586470198295E-3</v>
      </c>
      <c r="S30" s="12">
        <f t="shared" si="8"/>
        <v>1.2728053299939767E-3</v>
      </c>
      <c r="T30" s="15">
        <f t="shared" si="9"/>
        <v>825</v>
      </c>
      <c r="U30" s="16">
        <f t="shared" si="10"/>
        <v>1799</v>
      </c>
      <c r="V30" s="16">
        <f t="shared" si="11"/>
        <v>462</v>
      </c>
      <c r="W30" s="16">
        <f t="shared" si="12"/>
        <v>2998</v>
      </c>
      <c r="X30" s="16">
        <f t="shared" si="13"/>
        <v>1477</v>
      </c>
      <c r="Y30" s="16">
        <f t="shared" si="14"/>
        <v>2</v>
      </c>
      <c r="Z30" s="16">
        <f t="shared" si="15"/>
        <v>682</v>
      </c>
      <c r="AA30" s="16">
        <f t="shared" si="16"/>
        <v>-358</v>
      </c>
      <c r="AB30" s="17">
        <f t="shared" si="17"/>
        <v>7887</v>
      </c>
      <c r="AC30" s="21">
        <v>3800000</v>
      </c>
      <c r="AD30" s="22">
        <v>3165900</v>
      </c>
      <c r="AE30" s="67">
        <f t="shared" si="19"/>
        <v>0.83313157894736845</v>
      </c>
      <c r="AF30" s="1"/>
    </row>
    <row r="31" spans="2:32">
      <c r="B31" s="26" t="s">
        <v>91</v>
      </c>
      <c r="C31" s="5">
        <v>25564</v>
      </c>
      <c r="D31" s="6">
        <v>36131</v>
      </c>
      <c r="E31" s="6">
        <v>224272</v>
      </c>
      <c r="F31" s="6">
        <v>366511</v>
      </c>
      <c r="G31" s="6">
        <v>217553</v>
      </c>
      <c r="H31" s="6">
        <v>65075</v>
      </c>
      <c r="I31" s="6">
        <v>4588</v>
      </c>
      <c r="J31" s="6">
        <v>1177</v>
      </c>
      <c r="K31" s="7">
        <f t="shared" si="18"/>
        <v>940871</v>
      </c>
      <c r="L31" s="11">
        <f t="shared" si="1"/>
        <v>2.7170568547654247E-2</v>
      </c>
      <c r="M31" s="12">
        <f t="shared" si="2"/>
        <v>3.8401651235929264E-2</v>
      </c>
      <c r="N31" s="12">
        <f t="shared" si="3"/>
        <v>0.23836636478326997</v>
      </c>
      <c r="O31" s="12">
        <f t="shared" si="4"/>
        <v>0.3895443689942617</v>
      </c>
      <c r="P31" s="12">
        <f t="shared" si="5"/>
        <v>0.23122510949960196</v>
      </c>
      <c r="Q31" s="12">
        <f t="shared" si="6"/>
        <v>6.916463574708967E-2</v>
      </c>
      <c r="R31" s="12">
        <f t="shared" si="7"/>
        <v>4.8763326747237401E-3</v>
      </c>
      <c r="S31" s="12">
        <f t="shared" si="8"/>
        <v>1.2509685174694513E-3</v>
      </c>
      <c r="T31" s="15">
        <f t="shared" si="9"/>
        <v>180</v>
      </c>
      <c r="U31" s="16">
        <f t="shared" si="10"/>
        <v>1415</v>
      </c>
      <c r="V31" s="16">
        <f t="shared" si="11"/>
        <v>1568</v>
      </c>
      <c r="W31" s="16">
        <f t="shared" si="12"/>
        <v>8571</v>
      </c>
      <c r="X31" s="16">
        <f t="shared" si="13"/>
        <v>2755</v>
      </c>
      <c r="Y31" s="16">
        <f t="shared" si="14"/>
        <v>-3</v>
      </c>
      <c r="Z31" s="16">
        <f t="shared" si="15"/>
        <v>1656</v>
      </c>
      <c r="AA31" s="16">
        <f t="shared" si="16"/>
        <v>0</v>
      </c>
      <c r="AB31" s="17">
        <f t="shared" si="17"/>
        <v>16142</v>
      </c>
      <c r="AC31" s="21">
        <v>3900000</v>
      </c>
      <c r="AD31" s="22">
        <v>3213000</v>
      </c>
      <c r="AE31" s="67">
        <f t="shared" si="19"/>
        <v>0.82384615384615389</v>
      </c>
      <c r="AF31" s="1"/>
    </row>
    <row r="32" spans="2:32">
      <c r="B32" s="27" t="s">
        <v>92</v>
      </c>
      <c r="C32" s="8">
        <v>25798</v>
      </c>
      <c r="D32" s="9">
        <v>37900</v>
      </c>
      <c r="E32" s="9">
        <v>228646</v>
      </c>
      <c r="F32" s="9">
        <v>379953</v>
      </c>
      <c r="G32" s="9">
        <v>224402</v>
      </c>
      <c r="H32" s="9">
        <v>65079</v>
      </c>
      <c r="I32" s="9">
        <v>7078</v>
      </c>
      <c r="J32" s="9">
        <v>0</v>
      </c>
      <c r="K32" s="10">
        <f t="shared" si="18"/>
        <v>968856</v>
      </c>
      <c r="L32" s="13">
        <f t="shared" si="1"/>
        <v>2.6627280008587446E-2</v>
      </c>
      <c r="M32" s="14">
        <f t="shared" si="2"/>
        <v>3.9118300345975049E-2</v>
      </c>
      <c r="N32" s="14">
        <f t="shared" si="3"/>
        <v>0.2359958549051665</v>
      </c>
      <c r="O32" s="14">
        <f t="shared" si="4"/>
        <v>0.3921666377666031</v>
      </c>
      <c r="P32" s="14">
        <f t="shared" si="5"/>
        <v>0.23161543098251958</v>
      </c>
      <c r="Q32" s="14">
        <f t="shared" si="6"/>
        <v>6.7170972776140106E-2</v>
      </c>
      <c r="R32" s="14">
        <f t="shared" si="7"/>
        <v>7.3055232150082156E-3</v>
      </c>
      <c r="S32" s="14">
        <f t="shared" si="8"/>
        <v>0</v>
      </c>
      <c r="T32" s="18">
        <f t="shared" si="9"/>
        <v>234</v>
      </c>
      <c r="U32" s="19">
        <f t="shared" si="10"/>
        <v>1769</v>
      </c>
      <c r="V32" s="19">
        <f t="shared" si="11"/>
        <v>4374</v>
      </c>
      <c r="W32" s="19">
        <f t="shared" si="12"/>
        <v>13442</v>
      </c>
      <c r="X32" s="19">
        <f t="shared" si="13"/>
        <v>6849</v>
      </c>
      <c r="Y32" s="19">
        <f t="shared" si="14"/>
        <v>4</v>
      </c>
      <c r="Z32" s="19">
        <f t="shared" si="15"/>
        <v>2490</v>
      </c>
      <c r="AA32" s="19">
        <f t="shared" si="16"/>
        <v>-1177</v>
      </c>
      <c r="AB32" s="20">
        <f t="shared" si="17"/>
        <v>27985</v>
      </c>
      <c r="AC32" s="24"/>
      <c r="AD32" s="25"/>
      <c r="AE32" s="82"/>
      <c r="AF32" s="1"/>
    </row>
    <row r="33" spans="2:32">
      <c r="B33" s="26" t="s">
        <v>93</v>
      </c>
      <c r="C33" s="5">
        <v>26840</v>
      </c>
      <c r="D33" s="6">
        <v>39894</v>
      </c>
      <c r="E33" s="6">
        <v>232144</v>
      </c>
      <c r="F33" s="6">
        <v>390901</v>
      </c>
      <c r="G33" s="6">
        <v>229829</v>
      </c>
      <c r="H33" s="6">
        <v>65082</v>
      </c>
      <c r="I33" s="6">
        <v>7782</v>
      </c>
      <c r="J33" s="6">
        <v>0</v>
      </c>
      <c r="K33" s="7">
        <f t="shared" si="18"/>
        <v>992472</v>
      </c>
      <c r="L33" s="11">
        <f t="shared" si="1"/>
        <v>2.7043584101113179E-2</v>
      </c>
      <c r="M33" s="12">
        <f t="shared" si="2"/>
        <v>4.0196600004836408E-2</v>
      </c>
      <c r="N33" s="12">
        <f t="shared" si="3"/>
        <v>0.23390483560241498</v>
      </c>
      <c r="O33" s="12">
        <f t="shared" si="4"/>
        <v>0.39386602342433841</v>
      </c>
      <c r="P33" s="12">
        <f t="shared" si="5"/>
        <v>0.23157227609443892</v>
      </c>
      <c r="Q33" s="12">
        <f t="shared" si="6"/>
        <v>6.557565351969627E-2</v>
      </c>
      <c r="R33" s="12">
        <f t="shared" si="7"/>
        <v>7.8410272531618027E-3</v>
      </c>
      <c r="S33" s="12">
        <f t="shared" si="8"/>
        <v>0</v>
      </c>
      <c r="T33" s="15">
        <f t="shared" si="9"/>
        <v>1042</v>
      </c>
      <c r="U33" s="16">
        <f t="shared" si="10"/>
        <v>1994</v>
      </c>
      <c r="V33" s="16">
        <f t="shared" si="11"/>
        <v>3498</v>
      </c>
      <c r="W33" s="16">
        <f t="shared" si="12"/>
        <v>10948</v>
      </c>
      <c r="X33" s="16">
        <f t="shared" si="13"/>
        <v>5427</v>
      </c>
      <c r="Y33" s="16">
        <f t="shared" si="14"/>
        <v>3</v>
      </c>
      <c r="Z33" s="16">
        <f t="shared" si="15"/>
        <v>704</v>
      </c>
      <c r="AA33" s="16">
        <f t="shared" si="16"/>
        <v>0</v>
      </c>
      <c r="AB33" s="17">
        <f t="shared" si="17"/>
        <v>23616</v>
      </c>
      <c r="AC33" s="21"/>
      <c r="AD33" s="22"/>
      <c r="AE33" s="67"/>
      <c r="AF33" s="1"/>
    </row>
    <row r="34" spans="2:32">
      <c r="B34" s="26" t="s">
        <v>94</v>
      </c>
      <c r="C34" s="5">
        <v>28206</v>
      </c>
      <c r="D34" s="6">
        <v>42499</v>
      </c>
      <c r="E34" s="6">
        <v>236152</v>
      </c>
      <c r="F34" s="6">
        <v>401770</v>
      </c>
      <c r="G34" s="6">
        <v>235093</v>
      </c>
      <c r="H34" s="6">
        <v>65085</v>
      </c>
      <c r="I34" s="6">
        <v>8530</v>
      </c>
      <c r="J34" s="6">
        <v>0</v>
      </c>
      <c r="K34" s="7">
        <f t="shared" si="18"/>
        <v>1017335</v>
      </c>
      <c r="L34" s="11">
        <f t="shared" si="1"/>
        <v>2.7725380528537798E-2</v>
      </c>
      <c r="M34" s="12">
        <f t="shared" si="2"/>
        <v>4.1774833265345243E-2</v>
      </c>
      <c r="N34" s="12">
        <f t="shared" si="3"/>
        <v>0.23212806007853853</v>
      </c>
      <c r="O34" s="12">
        <f t="shared" si="4"/>
        <v>0.39492399258847871</v>
      </c>
      <c r="P34" s="12">
        <f t="shared" si="5"/>
        <v>0.2310871050342316</v>
      </c>
      <c r="Q34" s="12">
        <f t="shared" si="6"/>
        <v>6.3975976448269259E-2</v>
      </c>
      <c r="R34" s="12">
        <f t="shared" si="7"/>
        <v>8.3846520565988587E-3</v>
      </c>
      <c r="S34" s="12">
        <f t="shared" si="8"/>
        <v>0</v>
      </c>
      <c r="T34" s="15">
        <f t="shared" si="9"/>
        <v>1366</v>
      </c>
      <c r="U34" s="16">
        <f t="shared" si="10"/>
        <v>2605</v>
      </c>
      <c r="V34" s="16">
        <f t="shared" si="11"/>
        <v>4008</v>
      </c>
      <c r="W34" s="16">
        <f t="shared" si="12"/>
        <v>10869</v>
      </c>
      <c r="X34" s="16">
        <f t="shared" si="13"/>
        <v>5264</v>
      </c>
      <c r="Y34" s="16">
        <f t="shared" si="14"/>
        <v>3</v>
      </c>
      <c r="Z34" s="16">
        <f t="shared" si="15"/>
        <v>748</v>
      </c>
      <c r="AA34" s="16">
        <f t="shared" si="16"/>
        <v>0</v>
      </c>
      <c r="AB34" s="17">
        <f t="shared" si="17"/>
        <v>24863</v>
      </c>
      <c r="AC34" s="21"/>
      <c r="AD34" s="22"/>
      <c r="AE34" s="67"/>
      <c r="AF34" s="1"/>
    </row>
    <row r="35" spans="2:32">
      <c r="B35" s="26" t="s">
        <v>95</v>
      </c>
      <c r="C35" s="5">
        <v>30097</v>
      </c>
      <c r="D35" s="6">
        <v>49082</v>
      </c>
      <c r="E35" s="6">
        <v>240372</v>
      </c>
      <c r="F35" s="6">
        <v>413752</v>
      </c>
      <c r="G35" s="6">
        <v>239976</v>
      </c>
      <c r="H35" s="6">
        <v>65091</v>
      </c>
      <c r="I35" s="6">
        <v>8980</v>
      </c>
      <c r="J35" s="6">
        <v>0</v>
      </c>
      <c r="K35" s="7">
        <f t="shared" si="18"/>
        <v>1047350</v>
      </c>
      <c r="L35" s="11">
        <f t="shared" si="1"/>
        <v>2.8736334558648016E-2</v>
      </c>
      <c r="M35" s="12">
        <f t="shared" si="2"/>
        <v>4.6863035279514964E-2</v>
      </c>
      <c r="N35" s="12">
        <f t="shared" si="3"/>
        <v>0.22950494104167662</v>
      </c>
      <c r="O35" s="12">
        <f t="shared" si="4"/>
        <v>0.39504654604477968</v>
      </c>
      <c r="P35" s="12">
        <f t="shared" si="5"/>
        <v>0.22912684393946628</v>
      </c>
      <c r="Q35" s="12">
        <f t="shared" si="6"/>
        <v>6.2148278989831482E-2</v>
      </c>
      <c r="R35" s="12">
        <f t="shared" si="7"/>
        <v>8.574020146082972E-3</v>
      </c>
      <c r="S35" s="12">
        <f t="shared" si="8"/>
        <v>0</v>
      </c>
      <c r="T35" s="15">
        <f t="shared" si="9"/>
        <v>1891</v>
      </c>
      <c r="U35" s="16">
        <f t="shared" si="10"/>
        <v>6583</v>
      </c>
      <c r="V35" s="16">
        <f t="shared" si="11"/>
        <v>4220</v>
      </c>
      <c r="W35" s="16">
        <f t="shared" si="12"/>
        <v>11982</v>
      </c>
      <c r="X35" s="16">
        <f t="shared" si="13"/>
        <v>4883</v>
      </c>
      <c r="Y35" s="16">
        <f t="shared" si="14"/>
        <v>6</v>
      </c>
      <c r="Z35" s="16">
        <f t="shared" si="15"/>
        <v>450</v>
      </c>
      <c r="AA35" s="16">
        <f t="shared" si="16"/>
        <v>0</v>
      </c>
      <c r="AB35" s="17">
        <f t="shared" si="17"/>
        <v>30015</v>
      </c>
      <c r="AC35" s="21"/>
      <c r="AD35" s="22"/>
      <c r="AE35" s="67"/>
      <c r="AF35" s="1"/>
    </row>
    <row r="36" spans="2:32">
      <c r="B36" s="26" t="s">
        <v>96</v>
      </c>
      <c r="C36" s="5">
        <v>30780</v>
      </c>
      <c r="D36" s="6">
        <v>53789</v>
      </c>
      <c r="E36" s="6">
        <v>242479</v>
      </c>
      <c r="F36" s="6">
        <v>419646</v>
      </c>
      <c r="G36" s="6">
        <v>241576</v>
      </c>
      <c r="H36" s="6">
        <v>65102</v>
      </c>
      <c r="I36" s="6">
        <v>8978</v>
      </c>
      <c r="J36" s="6">
        <v>0</v>
      </c>
      <c r="K36" s="7">
        <f t="shared" si="18"/>
        <v>1062350</v>
      </c>
      <c r="L36" s="11">
        <f t="shared" si="1"/>
        <v>2.8973502141478796E-2</v>
      </c>
      <c r="M36" s="12">
        <f t="shared" si="2"/>
        <v>5.0632089236127456E-2</v>
      </c>
      <c r="N36" s="12">
        <f t="shared" si="3"/>
        <v>0.22824775262389985</v>
      </c>
      <c r="O36" s="12">
        <f t="shared" si="4"/>
        <v>0.39501670824116347</v>
      </c>
      <c r="P36" s="12">
        <f t="shared" si="5"/>
        <v>0.22739775027062645</v>
      </c>
      <c r="Q36" s="12">
        <f t="shared" si="6"/>
        <v>6.1281122040758695E-2</v>
      </c>
      <c r="R36" s="12">
        <f t="shared" si="7"/>
        <v>8.4510754459453108E-3</v>
      </c>
      <c r="S36" s="12">
        <f t="shared" si="8"/>
        <v>0</v>
      </c>
      <c r="T36" s="15">
        <f t="shared" si="9"/>
        <v>683</v>
      </c>
      <c r="U36" s="16">
        <f t="shared" si="10"/>
        <v>4707</v>
      </c>
      <c r="V36" s="16">
        <f t="shared" si="11"/>
        <v>2107</v>
      </c>
      <c r="W36" s="16">
        <f t="shared" si="12"/>
        <v>5894</v>
      </c>
      <c r="X36" s="16">
        <f t="shared" si="13"/>
        <v>1600</v>
      </c>
      <c r="Y36" s="16">
        <f t="shared" si="14"/>
        <v>11</v>
      </c>
      <c r="Z36" s="16">
        <f t="shared" si="15"/>
        <v>-2</v>
      </c>
      <c r="AA36" s="16">
        <f t="shared" si="16"/>
        <v>0</v>
      </c>
      <c r="AB36" s="17">
        <f t="shared" si="17"/>
        <v>15000</v>
      </c>
      <c r="AC36" s="21"/>
      <c r="AD36" s="22"/>
      <c r="AE36" s="67"/>
      <c r="AF36" s="1"/>
    </row>
    <row r="37" spans="2:32">
      <c r="B37" s="27" t="s">
        <v>99</v>
      </c>
      <c r="C37" s="8">
        <v>30906</v>
      </c>
      <c r="D37" s="9">
        <v>57660</v>
      </c>
      <c r="E37" s="9">
        <v>243519</v>
      </c>
      <c r="F37" s="9">
        <v>424769</v>
      </c>
      <c r="G37" s="9">
        <v>243707</v>
      </c>
      <c r="H37" s="9">
        <v>65107</v>
      </c>
      <c r="I37" s="9">
        <v>8999</v>
      </c>
      <c r="J37" s="9">
        <v>0</v>
      </c>
      <c r="K37" s="10">
        <f t="shared" si="18"/>
        <v>1074667</v>
      </c>
      <c r="L37" s="13">
        <f t="shared" si="1"/>
        <v>2.8758675943338727E-2</v>
      </c>
      <c r="M37" s="14">
        <f t="shared" si="2"/>
        <v>5.3653829511839481E-2</v>
      </c>
      <c r="N37" s="14">
        <f t="shared" si="3"/>
        <v>0.2265994954716205</v>
      </c>
      <c r="O37" s="14">
        <f t="shared" si="4"/>
        <v>0.39525639104950649</v>
      </c>
      <c r="P37" s="14">
        <f t="shared" si="5"/>
        <v>0.22677443338261991</v>
      </c>
      <c r="Q37" s="14">
        <f t="shared" si="6"/>
        <v>6.0583417933183024E-2</v>
      </c>
      <c r="R37" s="14">
        <f t="shared" si="7"/>
        <v>8.3737567078918402E-3</v>
      </c>
      <c r="S37" s="14">
        <f t="shared" si="8"/>
        <v>0</v>
      </c>
      <c r="T37" s="18">
        <f t="shared" si="9"/>
        <v>126</v>
      </c>
      <c r="U37" s="19">
        <f t="shared" si="10"/>
        <v>3871</v>
      </c>
      <c r="V37" s="19">
        <f t="shared" si="11"/>
        <v>1040</v>
      </c>
      <c r="W37" s="19">
        <f t="shared" si="12"/>
        <v>5123</v>
      </c>
      <c r="X37" s="19">
        <f t="shared" si="13"/>
        <v>2131</v>
      </c>
      <c r="Y37" s="19">
        <f t="shared" si="14"/>
        <v>5</v>
      </c>
      <c r="Z37" s="19">
        <f t="shared" si="15"/>
        <v>21</v>
      </c>
      <c r="AA37" s="19">
        <f t="shared" si="16"/>
        <v>0</v>
      </c>
      <c r="AB37" s="20">
        <f t="shared" si="17"/>
        <v>12317</v>
      </c>
      <c r="AC37" s="24"/>
      <c r="AD37" s="25"/>
      <c r="AE37" s="82"/>
      <c r="AF37" s="1"/>
    </row>
    <row r="38" spans="2:32">
      <c r="B38" s="26" t="s">
        <v>121</v>
      </c>
      <c r="C38" s="5">
        <v>31064</v>
      </c>
      <c r="D38" s="6">
        <v>60147</v>
      </c>
      <c r="E38" s="6">
        <v>244619</v>
      </c>
      <c r="F38" s="6">
        <v>427790</v>
      </c>
      <c r="G38" s="6">
        <v>245293</v>
      </c>
      <c r="H38" s="6">
        <v>65110</v>
      </c>
      <c r="I38" s="6">
        <v>8870</v>
      </c>
      <c r="J38" s="6">
        <v>0</v>
      </c>
      <c r="K38" s="7">
        <f t="shared" si="18"/>
        <v>1082893</v>
      </c>
      <c r="L38" s="11">
        <f t="shared" si="1"/>
        <v>2.8686121343475302E-2</v>
      </c>
      <c r="M38" s="12">
        <f t="shared" si="2"/>
        <v>5.5542883738282547E-2</v>
      </c>
      <c r="N38" s="12">
        <f t="shared" si="3"/>
        <v>0.22589397105715892</v>
      </c>
      <c r="O38" s="12">
        <f t="shared" si="4"/>
        <v>0.39504364697158445</v>
      </c>
      <c r="P38" s="12">
        <f t="shared" si="5"/>
        <v>0.22651637788775067</v>
      </c>
      <c r="Q38" s="12">
        <f t="shared" si="6"/>
        <v>6.0125977358797225E-2</v>
      </c>
      <c r="R38" s="12">
        <f t="shared" si="7"/>
        <v>8.1910216429508728E-3</v>
      </c>
      <c r="S38" s="12">
        <f t="shared" si="8"/>
        <v>0</v>
      </c>
      <c r="T38" s="15">
        <f t="shared" si="9"/>
        <v>158</v>
      </c>
      <c r="U38" s="16">
        <f t="shared" si="10"/>
        <v>2487</v>
      </c>
      <c r="V38" s="16">
        <f t="shared" si="11"/>
        <v>1100</v>
      </c>
      <c r="W38" s="16">
        <f t="shared" si="12"/>
        <v>3021</v>
      </c>
      <c r="X38" s="16">
        <f t="shared" si="13"/>
        <v>1586</v>
      </c>
      <c r="Y38" s="16">
        <f t="shared" si="14"/>
        <v>3</v>
      </c>
      <c r="Z38" s="16">
        <f t="shared" si="15"/>
        <v>-129</v>
      </c>
      <c r="AA38" s="16">
        <f t="shared" si="16"/>
        <v>0</v>
      </c>
      <c r="AB38" s="17">
        <f t="shared" si="17"/>
        <v>8226</v>
      </c>
      <c r="AC38" s="21"/>
      <c r="AD38" s="22"/>
      <c r="AE38" s="67"/>
      <c r="AF38" s="1"/>
    </row>
    <row r="39" spans="2:32">
      <c r="B39" s="26" t="s">
        <v>100</v>
      </c>
      <c r="C39" s="5">
        <v>30944</v>
      </c>
      <c r="D39" s="6">
        <v>63170</v>
      </c>
      <c r="E39" s="6">
        <v>247401</v>
      </c>
      <c r="F39" s="6">
        <v>433300</v>
      </c>
      <c r="G39" s="6">
        <v>247741</v>
      </c>
      <c r="H39" s="6">
        <v>65116</v>
      </c>
      <c r="I39" s="6">
        <v>8708</v>
      </c>
      <c r="J39" s="6">
        <v>0</v>
      </c>
      <c r="K39" s="7">
        <f t="shared" si="18"/>
        <v>1096380</v>
      </c>
      <c r="L39" s="11">
        <f t="shared" si="1"/>
        <v>2.8223791021361206E-2</v>
      </c>
      <c r="M39" s="12">
        <f t="shared" si="2"/>
        <v>5.7616884656779582E-2</v>
      </c>
      <c r="N39" s="12">
        <f t="shared" si="3"/>
        <v>0.22565260219996716</v>
      </c>
      <c r="O39" s="12">
        <f t="shared" si="4"/>
        <v>0.3952096900709608</v>
      </c>
      <c r="P39" s="12">
        <f t="shared" si="5"/>
        <v>0.22596271365767343</v>
      </c>
      <c r="Q39" s="12">
        <f t="shared" si="6"/>
        <v>5.9391816705886648E-2</v>
      </c>
      <c r="R39" s="12">
        <f t="shared" si="7"/>
        <v>7.9425016873711663E-3</v>
      </c>
      <c r="S39" s="12">
        <f t="shared" si="8"/>
        <v>0</v>
      </c>
      <c r="T39" s="15">
        <f t="shared" si="9"/>
        <v>-120</v>
      </c>
      <c r="U39" s="16">
        <f t="shared" si="10"/>
        <v>3023</v>
      </c>
      <c r="V39" s="16">
        <f t="shared" si="11"/>
        <v>2782</v>
      </c>
      <c r="W39" s="16">
        <f t="shared" si="12"/>
        <v>5510</v>
      </c>
      <c r="X39" s="16">
        <f t="shared" si="13"/>
        <v>2448</v>
      </c>
      <c r="Y39" s="16">
        <f t="shared" si="14"/>
        <v>6</v>
      </c>
      <c r="Z39" s="16">
        <f t="shared" si="15"/>
        <v>-162</v>
      </c>
      <c r="AA39" s="16">
        <f t="shared" si="16"/>
        <v>0</v>
      </c>
      <c r="AB39" s="17">
        <f t="shared" si="17"/>
        <v>13487</v>
      </c>
      <c r="AC39" s="21"/>
      <c r="AD39" s="22"/>
      <c r="AE39" s="67"/>
      <c r="AF39" s="1"/>
    </row>
    <row r="40" spans="2:32">
      <c r="B40" s="26" t="s">
        <v>122</v>
      </c>
      <c r="C40" s="5"/>
      <c r="D40" s="6"/>
      <c r="E40" s="6"/>
      <c r="F40" s="6"/>
      <c r="G40" s="6"/>
      <c r="H40" s="6"/>
      <c r="I40" s="6"/>
      <c r="J40" s="6"/>
      <c r="K40" s="7">
        <f t="shared" si="18"/>
        <v>0</v>
      </c>
      <c r="L40" s="11"/>
      <c r="M40" s="12"/>
      <c r="N40" s="12"/>
      <c r="O40" s="12"/>
      <c r="P40" s="12"/>
      <c r="Q40" s="12"/>
      <c r="R40" s="12"/>
      <c r="S40" s="12"/>
      <c r="T40" s="15"/>
      <c r="U40" s="16"/>
      <c r="V40" s="16"/>
      <c r="W40" s="16"/>
      <c r="X40" s="16"/>
      <c r="Y40" s="16"/>
      <c r="Z40" s="16"/>
      <c r="AA40" s="16"/>
      <c r="AB40" s="17"/>
      <c r="AC40" s="21"/>
      <c r="AD40" s="22"/>
      <c r="AE40" s="67"/>
      <c r="AF40" s="1"/>
    </row>
    <row r="41" spans="2:32" ht="13.5" thickBot="1">
      <c r="B41" s="26" t="s">
        <v>123</v>
      </c>
      <c r="C41" s="5"/>
      <c r="D41" s="6"/>
      <c r="E41" s="6"/>
      <c r="F41" s="6"/>
      <c r="G41" s="6"/>
      <c r="H41" s="6"/>
      <c r="I41" s="6"/>
      <c r="J41" s="6"/>
      <c r="K41" s="7">
        <f t="shared" si="18"/>
        <v>0</v>
      </c>
      <c r="L41" s="11"/>
      <c r="M41" s="12"/>
      <c r="N41" s="12"/>
      <c r="O41" s="12"/>
      <c r="P41" s="12"/>
      <c r="Q41" s="12"/>
      <c r="R41" s="12"/>
      <c r="S41" s="12"/>
      <c r="T41" s="15"/>
      <c r="U41" s="16"/>
      <c r="V41" s="16"/>
      <c r="W41" s="16"/>
      <c r="X41" s="16"/>
      <c r="Y41" s="16"/>
      <c r="Z41" s="16"/>
      <c r="AA41" s="16"/>
      <c r="AB41" s="17"/>
      <c r="AC41" s="21"/>
      <c r="AD41" s="22"/>
      <c r="AE41" s="67"/>
      <c r="AF41" s="1"/>
    </row>
    <row r="42" spans="2:32">
      <c r="B42" s="28"/>
      <c r="C42" s="28"/>
      <c r="D42" s="28"/>
      <c r="E42" s="28"/>
      <c r="F42" s="28"/>
      <c r="G42" s="28"/>
      <c r="H42" s="28"/>
      <c r="I42" s="28"/>
      <c r="J42" s="28"/>
      <c r="K42" s="28"/>
      <c r="L42" s="28"/>
      <c r="M42" s="28"/>
      <c r="N42" s="28"/>
      <c r="O42" s="28"/>
      <c r="P42" s="28"/>
      <c r="Q42" s="28"/>
      <c r="R42" s="28"/>
      <c r="S42" s="28"/>
      <c r="T42" s="28"/>
      <c r="U42" s="28"/>
      <c r="V42" s="28"/>
      <c r="W42" s="28"/>
      <c r="X42" s="28"/>
      <c r="Y42" s="28"/>
      <c r="Z42" s="28"/>
      <c r="AA42" s="28"/>
      <c r="AB42" s="28"/>
      <c r="AC42" s="28"/>
      <c r="AD42" s="28"/>
      <c r="AE42" s="28"/>
    </row>
    <row r="43" spans="2:32">
      <c r="B43" s="2" t="s">
        <v>251</v>
      </c>
    </row>
    <row r="44" spans="2:32">
      <c r="B44" s="2" t="s">
        <v>252</v>
      </c>
    </row>
    <row r="45" spans="2:32">
      <c r="B45" s="2" t="s">
        <v>248</v>
      </c>
    </row>
    <row r="47" spans="2:32" ht="18">
      <c r="B47" s="4" t="s">
        <v>253</v>
      </c>
    </row>
    <row r="48" spans="2:32">
      <c r="B48" s="2" t="s">
        <v>245</v>
      </c>
    </row>
    <row r="49" spans="1:2">
      <c r="B49" s="2" t="s">
        <v>247</v>
      </c>
    </row>
    <row r="50" spans="1:2">
      <c r="B50" s="2" t="s">
        <v>246</v>
      </c>
    </row>
    <row r="52" spans="1:2" ht="18">
      <c r="B52" s="4" t="s">
        <v>254</v>
      </c>
    </row>
    <row r="53" spans="1:2">
      <c r="B53" s="2" t="s">
        <v>255</v>
      </c>
    </row>
    <row r="54" spans="1:2">
      <c r="B54" s="2" t="s">
        <v>249</v>
      </c>
    </row>
    <row r="55" spans="1:2">
      <c r="B55" s="2" t="s">
        <v>256</v>
      </c>
    </row>
    <row r="56" spans="1:2">
      <c r="B56" s="2" t="s">
        <v>257</v>
      </c>
    </row>
    <row r="57" spans="1:2">
      <c r="B57" s="2" t="s">
        <v>250</v>
      </c>
    </row>
    <row r="58" spans="1:2">
      <c r="B58" s="2" t="s">
        <v>258</v>
      </c>
    </row>
    <row r="60" spans="1:2">
      <c r="A60">
        <v>1</v>
      </c>
    </row>
    <row r="61" spans="1:2">
      <c r="A61">
        <v>2</v>
      </c>
    </row>
    <row r="62" spans="1:2">
      <c r="A62">
        <v>3</v>
      </c>
    </row>
    <row r="63" spans="1:2">
      <c r="A63">
        <v>4</v>
      </c>
    </row>
    <row r="64" spans="1:2">
      <c r="A64">
        <v>5</v>
      </c>
    </row>
    <row r="65" spans="1:1">
      <c r="A65">
        <v>6</v>
      </c>
    </row>
    <row r="66" spans="1:1">
      <c r="A66">
        <v>7</v>
      </c>
    </row>
    <row r="67" spans="1:1">
      <c r="A67">
        <v>8</v>
      </c>
    </row>
    <row r="68" spans="1:1">
      <c r="A68">
        <v>9</v>
      </c>
    </row>
    <row r="69" spans="1:1">
      <c r="A69">
        <v>10</v>
      </c>
    </row>
    <row r="70" spans="1:1">
      <c r="A70">
        <v>11</v>
      </c>
    </row>
    <row r="71" spans="1:1">
      <c r="A71">
        <v>12</v>
      </c>
    </row>
    <row r="72" spans="1:1">
      <c r="A72">
        <v>13</v>
      </c>
    </row>
    <row r="73" spans="1:1">
      <c r="A73">
        <v>14</v>
      </c>
    </row>
    <row r="74" spans="1:1">
      <c r="A74">
        <v>15</v>
      </c>
    </row>
    <row r="75" spans="1:1">
      <c r="A75">
        <v>16</v>
      </c>
    </row>
    <row r="76" spans="1:1">
      <c r="A76">
        <v>17</v>
      </c>
    </row>
    <row r="77" spans="1:1">
      <c r="A77">
        <v>18</v>
      </c>
    </row>
    <row r="78" spans="1:1">
      <c r="A78">
        <v>19</v>
      </c>
    </row>
    <row r="79" spans="1:1">
      <c r="A79">
        <v>20</v>
      </c>
    </row>
    <row r="80" spans="1:1">
      <c r="A80">
        <v>21</v>
      </c>
    </row>
    <row r="81" spans="1:1">
      <c r="A81">
        <v>22</v>
      </c>
    </row>
    <row r="82" spans="1:1">
      <c r="A82">
        <v>23</v>
      </c>
    </row>
    <row r="83" spans="1:1">
      <c r="A83">
        <v>24</v>
      </c>
    </row>
    <row r="84" spans="1:1">
      <c r="A84">
        <v>25</v>
      </c>
    </row>
    <row r="85" spans="1:1">
      <c r="A85">
        <v>26</v>
      </c>
    </row>
    <row r="86" spans="1:1">
      <c r="A86">
        <v>27</v>
      </c>
    </row>
    <row r="87" spans="1:1">
      <c r="A87">
        <v>28</v>
      </c>
    </row>
    <row r="88" spans="1:1">
      <c r="A88">
        <v>29</v>
      </c>
    </row>
    <row r="89" spans="1:1">
      <c r="A89">
        <v>30</v>
      </c>
    </row>
    <row r="90" spans="1:1">
      <c r="A90">
        <v>31</v>
      </c>
    </row>
    <row r="91" spans="1:1">
      <c r="A91">
        <v>32</v>
      </c>
    </row>
    <row r="92" spans="1:1">
      <c r="A92">
        <v>33</v>
      </c>
    </row>
    <row r="93" spans="1:1">
      <c r="A93">
        <v>34</v>
      </c>
    </row>
    <row r="94" spans="1:1">
      <c r="A94">
        <v>35</v>
      </c>
    </row>
    <row r="95" spans="1:1">
      <c r="A95">
        <v>36</v>
      </c>
    </row>
    <row r="96" spans="1:1">
      <c r="A96">
        <v>37</v>
      </c>
    </row>
    <row r="97" spans="1:1">
      <c r="A97">
        <v>38</v>
      </c>
    </row>
    <row r="98" spans="1:1">
      <c r="A98">
        <v>39</v>
      </c>
    </row>
    <row r="99" spans="1:1">
      <c r="A99">
        <v>40</v>
      </c>
    </row>
  </sheetData>
  <hyperlinks>
    <hyperlink ref="B3:AB3" r:id="rId1" display="Compiled in Excel by Teoalida © www.teoalida.com"/>
    <hyperlink ref="D3" r:id="rId2" display="http://www.teoalida.com/singapore"/>
    <hyperlink ref="E3" r:id="rId3" display="http://www.teoalida.com/singapore"/>
    <hyperlink ref="F3" r:id="rId4" display="http://www.teoalida.com/singapore"/>
    <hyperlink ref="G3" r:id="rId5" display="http://www.teoalida.com/singapore"/>
    <hyperlink ref="C3:U3" r:id="rId6" display="http://www.teoalida.com/"/>
    <hyperlink ref="B3:C3" r:id="rId7" display="http://www.teoalida.com/singapore"/>
    <hyperlink ref="C3" r:id="rId8" display="http://www.teoalida.com/singapore"/>
    <hyperlink ref="B3" r:id="rId9" display="http://www.teoalida.com/"/>
  </hyperlinks>
  <pageMargins left="0.75" right="0.75" top="1" bottom="1" header="0.5" footer="0.5"/>
  <pageSetup orientation="portrait" r:id="rId10"/>
  <headerFooter alignWithMargins="0"/>
  <drawing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Achievements</vt:lpstr>
      <vt:lpstr>Town Developments</vt:lpstr>
      <vt:lpstr>Towns</vt:lpstr>
      <vt:lpstr>Flat Types</vt:lpstr>
      <vt:lpstr>Achievements!TABLE_3</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HDB Key Statistics © www.teoalida.com</dc:title>
  <dc:creator>Teoalida</dc:creator>
  <dc:description/>
  <cp:lastModifiedBy>Teoalida</cp:lastModifiedBy>
  <dcterms:created xsi:type="dcterms:W3CDTF">2022-11-04T12:08:42Z</dcterms:created>
  <dcterms:modified xsi:type="dcterms:W3CDTF">2022-11-04T16:48:58Z</dcterms:modified>
</cp:coreProperties>
</file>